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330"/>
  <workbookPr codeName="ThisWorkbook" defaultThemeVersion="124226"/>
  <mc:AlternateContent xmlns:mc="http://schemas.openxmlformats.org/markup-compatibility/2006">
    <mc:Choice Requires="x15">
      <x15ac:absPath xmlns:x15ac="http://schemas.microsoft.com/office/spreadsheetml/2010/11/ac" url="C:\Users\MartinaT\Desktop\JAVNA NABAVA\2018\04_BOĆALIŠTE GORNJI KRAJ\"/>
    </mc:Choice>
  </mc:AlternateContent>
  <xr:revisionPtr revIDLastSave="0" documentId="8_{ACEBCB1A-793D-4259-96F1-21D973C617DE}" xr6:coauthVersionLast="33" xr6:coauthVersionMax="33" xr10:uidLastSave="{00000000-0000-0000-0000-000000000000}"/>
  <bookViews>
    <workbookView xWindow="-150" yWindow="0" windowWidth="15090" windowHeight="12885" tabRatio="971" xr2:uid="{00000000-000D-0000-FFFF-FFFF00000000}"/>
  </bookViews>
  <sheets>
    <sheet name="SADRŽAJ_GO RADOVI" sheetId="49" r:id="rId1"/>
    <sheet name="1A_Pripremni radovi i rušenje" sheetId="1" r:id="rId2"/>
    <sheet name="1B_Zemljani radovi" sheetId="4" r:id="rId3"/>
    <sheet name="1C_Betonski i AB radovi" sheetId="5" r:id="rId4"/>
    <sheet name="1D_Asfalterski radovi  " sheetId="22" r:id="rId5"/>
    <sheet name="1E_Čelična konstrukcija" sheetId="43" r:id="rId6"/>
    <sheet name="1F_Zidarski radovi" sheetId="44" r:id="rId7"/>
    <sheet name="1G_Izolaterski radovi" sheetId="45" r:id="rId8"/>
    <sheet name="2_Obrtnički radovi" sheetId="24" r:id="rId9"/>
    <sheet name="GO_REKAPITULACIJA" sheetId="46" r:id="rId10"/>
    <sheet name="Vodovod" sheetId="26" r:id="rId11"/>
    <sheet name="S. Odvodnja" sheetId="27" r:id="rId12"/>
    <sheet name="O. Odvodnja" sheetId="28" r:id="rId13"/>
    <sheet name="VIK_REKAPITULACIJA " sheetId="47" r:id="rId14"/>
    <sheet name="Dizalo" sheetId="29" r:id="rId15"/>
    <sheet name="ELEKTRORADOVI" sheetId="55" r:id="rId16"/>
    <sheet name="Rekapitulacija_elektoradovi" sheetId="31" r:id="rId17"/>
    <sheet name="STROJARTSTVO - OPĆI UVJETI" sheetId="32" r:id="rId18"/>
    <sheet name="dvorana" sheetId="51" r:id="rId19"/>
    <sheet name="CAFFE BAR" sheetId="52" r:id="rId20"/>
    <sheet name="KOMER.PROSTOR" sheetId="53" r:id="rId21"/>
    <sheet name="MJESNI ODBOR" sheetId="50" r:id="rId22"/>
    <sheet name="Napomena" sheetId="37" r:id="rId23"/>
    <sheet name="F.1. OPREMA" sheetId="38" r:id="rId24"/>
    <sheet name="F.2. RADOVI" sheetId="39" r:id="rId25"/>
    <sheet name="F.3. EL. MATERIJAL" sheetId="40" r:id="rId26"/>
    <sheet name="Rekapitulacija" sheetId="41" r:id="rId27"/>
    <sheet name="Hortikultura" sheetId="42" r:id="rId28"/>
    <sheet name="REKAPITULACIJA " sheetId="48" r:id="rId29"/>
  </sheets>
  <externalReferences>
    <externalReference r:id="rId30"/>
    <externalReference r:id="rId31"/>
    <externalReference r:id="rId32"/>
    <externalReference r:id="rId33"/>
    <externalReference r:id="rId34"/>
    <externalReference r:id="rId35"/>
  </externalReferences>
  <definedNames>
    <definedName name="_______Qn1">'[1]PRORAČUN GUBITAKA'!#REF!</definedName>
    <definedName name="_______Qn7">'[1]PRORAČUN GUBITAKA'!#REF!</definedName>
    <definedName name="_______ti7">[2]PRORAČUN!#REF!</definedName>
    <definedName name="_______tp1">'[1]PRORAČUN GUBITAKA'!#REF!</definedName>
    <definedName name="______Qn1">'[1]PRORAČUN GUBITAKA'!#REF!</definedName>
    <definedName name="______Qn7">'[1]PRORAČUN GUBITAKA'!#REF!</definedName>
    <definedName name="______ti7">[2]PRORAČUN!#REF!</definedName>
    <definedName name="______tp1">'[1]PRORAČUN GUBITAKA'!#REF!</definedName>
    <definedName name="______xlnm_Print_Area_2">#REF!</definedName>
    <definedName name="______xlnm_Print_Area_3">#REF!</definedName>
    <definedName name="______xlnm_Print_Area_4">#REF!</definedName>
    <definedName name="_____Qn1" localSheetId="28">'[1]PRORAČUN GUBITAKA'!#REF!</definedName>
    <definedName name="_____Qn1" localSheetId="0">'[1]PRORAČUN GUBITAKA'!#REF!</definedName>
    <definedName name="_____Qn1">'[1]PRORAČUN GUBITAKA'!#REF!</definedName>
    <definedName name="_____Qn7" localSheetId="28">'[1]PRORAČUN GUBITAKA'!#REF!</definedName>
    <definedName name="_____Qn7" localSheetId="0">'[1]PRORAČUN GUBITAKA'!#REF!</definedName>
    <definedName name="_____Qn7">'[1]PRORAČUN GUBITAKA'!#REF!</definedName>
    <definedName name="_____ti7" localSheetId="28">[2]PRORAČUN!#REF!</definedName>
    <definedName name="_____ti7" localSheetId="0">[2]PRORAČUN!#REF!</definedName>
    <definedName name="_____ti7">[2]PRORAČUN!#REF!</definedName>
    <definedName name="_____tp1" localSheetId="28">'[1]PRORAČUN GUBITAKA'!#REF!</definedName>
    <definedName name="_____tp1" localSheetId="0">'[1]PRORAČUN GUBITAKA'!#REF!</definedName>
    <definedName name="_____tp1">'[1]PRORAČUN GUBITAKA'!#REF!</definedName>
    <definedName name="_____xlnm_Print_Area_2">#REF!</definedName>
    <definedName name="_____xlnm_Print_Area_3">#REF!</definedName>
    <definedName name="_____xlnm_Print_Area_4">#REF!</definedName>
    <definedName name="____bod1">#REF!</definedName>
    <definedName name="____Qn1" localSheetId="28">'[1]PRORAČUN GUBITAKA'!#REF!</definedName>
    <definedName name="____Qn1" localSheetId="0">'[1]PRORAČUN GUBITAKA'!#REF!</definedName>
    <definedName name="____Qn1">'[1]PRORAČUN GUBITAKA'!#REF!</definedName>
    <definedName name="____Qn7" localSheetId="28">'[1]PRORAČUN GUBITAKA'!#REF!</definedName>
    <definedName name="____Qn7" localSheetId="0">'[1]PRORAČUN GUBITAKA'!#REF!</definedName>
    <definedName name="____Qn7">'[1]PRORAČUN GUBITAKA'!#REF!</definedName>
    <definedName name="____ti7" localSheetId="28">[2]PRORAČUN!#REF!</definedName>
    <definedName name="____ti7" localSheetId="0">[2]PRORAČUN!#REF!</definedName>
    <definedName name="____ti7">[2]PRORAČUN!#REF!</definedName>
    <definedName name="____tp1" localSheetId="28">'[1]PRORAČUN GUBITAKA'!#REF!</definedName>
    <definedName name="____tp1" localSheetId="0">'[1]PRORAČUN GUBITAKA'!#REF!</definedName>
    <definedName name="____tp1">'[1]PRORAČUN GUBITAKA'!#REF!</definedName>
    <definedName name="____xlnm_Print_Area_2" localSheetId="12">#REF!</definedName>
    <definedName name="____xlnm_Print_Area_3" localSheetId="12">#REF!</definedName>
    <definedName name="____xlnm_Print_Area_4" localSheetId="12">#REF!</definedName>
    <definedName name="___bod1">#REF!</definedName>
    <definedName name="___Qn1" localSheetId="28">'[1]PRORAČUN GUBITAKA'!#REF!</definedName>
    <definedName name="___Qn1" localSheetId="0">'[1]PRORAČUN GUBITAKA'!#REF!</definedName>
    <definedName name="___Qn1">'[1]PRORAČUN GUBITAKA'!#REF!</definedName>
    <definedName name="___Qn7" localSheetId="28">'[1]PRORAČUN GUBITAKA'!#REF!</definedName>
    <definedName name="___Qn7" localSheetId="0">'[1]PRORAČUN GUBITAKA'!#REF!</definedName>
    <definedName name="___Qn7">'[1]PRORAČUN GUBITAKA'!#REF!</definedName>
    <definedName name="___ti7" localSheetId="28">[2]PRORAČUN!#REF!</definedName>
    <definedName name="___ti7" localSheetId="0">[2]PRORAČUN!#REF!</definedName>
    <definedName name="___ti7">[2]PRORAČUN!#REF!</definedName>
    <definedName name="___tp1" localSheetId="28">'[1]PRORAČUN GUBITAKA'!#REF!</definedName>
    <definedName name="___tp1" localSheetId="0">'[1]PRORAČUN GUBITAKA'!#REF!</definedName>
    <definedName name="___tp1">'[1]PRORAČUN GUBITAKA'!#REF!</definedName>
    <definedName name="___xlfn_BAHTTEXT">NA()</definedName>
    <definedName name="___xlnm_Print_Area_2">#REF!</definedName>
    <definedName name="___xlnm_Print_Area_3">#REF!</definedName>
    <definedName name="___xlnm_Print_Area_4">#REF!</definedName>
    <definedName name="__bod1" localSheetId="28">#REF!</definedName>
    <definedName name="__bod1" localSheetId="0">#REF!</definedName>
    <definedName name="__bod1">#REF!</definedName>
    <definedName name="__Qn1" localSheetId="28">'[1]PRORAČUN GUBITAKA'!#REF!</definedName>
    <definedName name="__Qn1" localSheetId="0">'[1]PRORAČUN GUBITAKA'!#REF!</definedName>
    <definedName name="__Qn1">'[1]PRORAČUN GUBITAKA'!#REF!</definedName>
    <definedName name="__Qn7" localSheetId="28">'[1]PRORAČUN GUBITAKA'!#REF!</definedName>
    <definedName name="__Qn7" localSheetId="0">'[1]PRORAČUN GUBITAKA'!#REF!</definedName>
    <definedName name="__Qn7">'[1]PRORAČUN GUBITAKA'!#REF!</definedName>
    <definedName name="__ti7" localSheetId="28">[2]PRORAČUN!#REF!</definedName>
    <definedName name="__ti7" localSheetId="0">[2]PRORAČUN!#REF!</definedName>
    <definedName name="__ti7">[2]PRORAČUN!#REF!</definedName>
    <definedName name="__tp1" localSheetId="28">'[1]PRORAČUN GUBITAKA'!#REF!</definedName>
    <definedName name="__tp1" localSheetId="0">'[1]PRORAČUN GUBITAKA'!#REF!</definedName>
    <definedName name="__tp1">'[1]PRORAČUN GUBITAKA'!#REF!</definedName>
    <definedName name="__xlfn_BAHTTEXT">NA()</definedName>
    <definedName name="__xlnm_Print_Area_2">#REF!</definedName>
    <definedName name="__xlnm_Print_Area_3">#REF!</definedName>
    <definedName name="__xlnm_Print_Area_4">#REF!</definedName>
    <definedName name="_bod1" localSheetId="28">#REF!</definedName>
    <definedName name="_bod1" localSheetId="0">#REF!</definedName>
    <definedName name="_bod1">#REF!</definedName>
    <definedName name="_Qn1" localSheetId="28">'[1]PRORAČUN GUBITAKA'!#REF!</definedName>
    <definedName name="_Qn1" localSheetId="0">'[1]PRORAČUN GUBITAKA'!#REF!</definedName>
    <definedName name="_Qn1">'[1]PRORAČUN GUBITAKA'!#REF!</definedName>
    <definedName name="_Qn7" localSheetId="28">'[1]PRORAČUN GUBITAKA'!#REF!</definedName>
    <definedName name="_Qn7" localSheetId="0">'[1]PRORAČUN GUBITAKA'!#REF!</definedName>
    <definedName name="_Qn7">'[1]PRORAČUN GUBITAKA'!#REF!</definedName>
    <definedName name="_ti7" localSheetId="28">[2]PRORAČUN!#REF!</definedName>
    <definedName name="_ti7" localSheetId="0">[2]PRORAČUN!#REF!</definedName>
    <definedName name="_ti7">[2]PRORAČUN!#REF!</definedName>
    <definedName name="_Toc100116517" localSheetId="15">ELEKTRORADOVI!#REF!</definedName>
    <definedName name="_tp1" localSheetId="28">'[1]PRORAČUN GUBITAKA'!#REF!</definedName>
    <definedName name="_tp1" localSheetId="0">'[1]PRORAČUN GUBITAKA'!#REF!</definedName>
    <definedName name="_tp1">'[1]PRORAČUN GUBITAKA'!#REF!</definedName>
    <definedName name="Akf" localSheetId="21">#REF!</definedName>
    <definedName name="Akf">#REF!</definedName>
    <definedName name="BOD" localSheetId="15">ELEKTRORADOVI!#REF!</definedName>
    <definedName name="BOD" localSheetId="28">#REF!</definedName>
    <definedName name="BOD" localSheetId="0">#REF!</definedName>
    <definedName name="BOD">#REF!</definedName>
    <definedName name="BODIC" localSheetId="15">ELEKTRORADOVI!#REF!</definedName>
    <definedName name="BODIC" localSheetId="28">#REF!</definedName>
    <definedName name="BODIC" localSheetId="0">#REF!</definedName>
    <definedName name="BODIC">#REF!</definedName>
    <definedName name="bookmark2" localSheetId="15">ELEKTRORADOVI!#REF!</definedName>
    <definedName name="bookmark4" localSheetId="15">ELEKTRORADOVI!#REF!</definedName>
    <definedName name="bookmark5" localSheetId="15">ELEKTRORADOVI!#REF!</definedName>
    <definedName name="C_1" localSheetId="21">[1]KOEFICIJENTI!#REF!</definedName>
    <definedName name="C_1" localSheetId="28">[1]KOEFICIJENTI!#REF!</definedName>
    <definedName name="C_1" localSheetId="0">[1]KOEFICIJENTI!#REF!</definedName>
    <definedName name="C_1">[1]KOEFICIJENTI!#REF!</definedName>
    <definedName name="C_2" localSheetId="21">[2]PRORAČUN!#REF!</definedName>
    <definedName name="C_2" localSheetId="28">[2]PRORAČUN!#REF!</definedName>
    <definedName name="C_2" localSheetId="0">[2]PRORAČUN!#REF!</definedName>
    <definedName name="C_2">[2]PRORAČUN!#REF!</definedName>
    <definedName name="C_3" localSheetId="21">[2]PRORAČUN!#REF!</definedName>
    <definedName name="C_3" localSheetId="28">[2]PRORAČUN!#REF!</definedName>
    <definedName name="C_3" localSheetId="0">[2]PRORAČUN!#REF!</definedName>
    <definedName name="C_3">[2]PRORAČUN!#REF!</definedName>
    <definedName name="C_4" localSheetId="21">[2]PRORAČUN!#REF!</definedName>
    <definedName name="C_4" localSheetId="28">[2]PRORAČUN!#REF!</definedName>
    <definedName name="C_4" localSheetId="0">[2]PRORAČUN!#REF!</definedName>
    <definedName name="C_4">[2]PRORAČUN!#REF!</definedName>
    <definedName name="Ca" localSheetId="21">#REF!</definedName>
    <definedName name="Ca" localSheetId="28">#REF!</definedName>
    <definedName name="Ca" localSheetId="0">#REF!</definedName>
    <definedName name="Ca">#REF!</definedName>
    <definedName name="Cb" localSheetId="21">#REF!</definedName>
    <definedName name="Cb" localSheetId="28">#REF!</definedName>
    <definedName name="Cb" localSheetId="0">#REF!</definedName>
    <definedName name="Cb">#REF!</definedName>
    <definedName name="Cc" localSheetId="21">#REF!</definedName>
    <definedName name="Cc" localSheetId="28">#REF!</definedName>
    <definedName name="Cc" localSheetId="0">#REF!</definedName>
    <definedName name="Cc">#REF!</definedName>
    <definedName name="CCP" localSheetId="21">#REF!</definedName>
    <definedName name="CCP" localSheetId="28">#REF!</definedName>
    <definedName name="CCP" localSheetId="0">#REF!</definedName>
    <definedName name="CCP">#REF!</definedName>
    <definedName name="CELIJA" localSheetId="18">#REF!</definedName>
    <definedName name="CELIJA" localSheetId="21">#REF!</definedName>
    <definedName name="CELIJA" localSheetId="12">#REF!</definedName>
    <definedName name="CELIJA" localSheetId="28">#REF!</definedName>
    <definedName name="CELIJA" localSheetId="0">#REF!</definedName>
    <definedName name="CELIJA" localSheetId="17">#REF!</definedName>
    <definedName name="CELIJA">#REF!</definedName>
    <definedName name="CeNel" localSheetId="21">#REF!</definedName>
    <definedName name="CeNel">#REF!</definedName>
    <definedName name="CeNT" localSheetId="21">#REF!</definedName>
    <definedName name="CeNT">#REF!</definedName>
    <definedName name="CeVT" localSheetId="21">#REF!</definedName>
    <definedName name="CeVT">#REF!</definedName>
    <definedName name="Cg" localSheetId="21">#REF!</definedName>
    <definedName name="Cg">#REF!</definedName>
    <definedName name="CkA" localSheetId="21">#REF!</definedName>
    <definedName name="CkA">#REF!</definedName>
    <definedName name="CkB" localSheetId="21">#REF!</definedName>
    <definedName name="CkB">#REF!</definedName>
    <definedName name="CkC" localSheetId="21">#REF!</definedName>
    <definedName name="CkC">#REF!</definedName>
    <definedName name="Clu" localSheetId="21">#REF!</definedName>
    <definedName name="Clu">#REF!</definedName>
    <definedName name="cp" localSheetId="21">#REF!</definedName>
    <definedName name="cp" localSheetId="28">#REF!</definedName>
    <definedName name="cp" localSheetId="0">#REF!</definedName>
    <definedName name="cp">#REF!</definedName>
    <definedName name="CUNP" localSheetId="21">#REF!</definedName>
    <definedName name="CUNP">#REF!</definedName>
    <definedName name="Datum" localSheetId="21">[1]REKAPITULACIJA!#REF!</definedName>
    <definedName name="Datum" localSheetId="28">[1]REKAPITULACIJA!#REF!</definedName>
    <definedName name="Datum" localSheetId="0">[1]REKAPITULACIJA!#REF!</definedName>
    <definedName name="Datum">[1]REKAPITULACIJA!#REF!</definedName>
    <definedName name="Dpred" localSheetId="21">[3]Proračun!#REF!</definedName>
    <definedName name="Dpred" localSheetId="28">[3]Proračun!#REF!</definedName>
    <definedName name="Dpred" localSheetId="0">[3]Proračun!#REF!</definedName>
    <definedName name="Dpred">[3]Proračun!#REF!</definedName>
    <definedName name="dwqd" localSheetId="15">#REF!</definedName>
    <definedName name="dwqd" localSheetId="28">#REF!</definedName>
    <definedName name="dwqd" localSheetId="0">#REF!</definedName>
    <definedName name="dwqd">#REF!</definedName>
    <definedName name="E" localSheetId="21">#REF!</definedName>
    <definedName name="E" localSheetId="28">#REF!</definedName>
    <definedName name="E" localSheetId="0">#REF!</definedName>
    <definedName name="E">#REF!</definedName>
    <definedName name="Elaborat" localSheetId="21">[1]REKAPITULACIJA!#REF!</definedName>
    <definedName name="Elaborat" localSheetId="28">[1]REKAPITULACIJA!#REF!</definedName>
    <definedName name="Elaborat" localSheetId="0">[1]REKAPITULACIJA!#REF!</definedName>
    <definedName name="Elaborat">[1]REKAPITULACIJA!#REF!</definedName>
    <definedName name="ELEKTRO">#REF!</definedName>
    <definedName name="Eptv" localSheetId="21">#REF!</definedName>
    <definedName name="Eptv">#REF!</definedName>
    <definedName name="eta" localSheetId="21">#REF!</definedName>
    <definedName name="eta">#REF!</definedName>
    <definedName name="Excel_BuiltIn__FilterDatabase" localSheetId="19">'CAFFE BAR'!$A$1:$F$37</definedName>
    <definedName name="Excel_BuiltIn__FilterDatabase" localSheetId="18">dvorana!$A$1:$F$170</definedName>
    <definedName name="Excel_BuiltIn__FilterDatabase" localSheetId="20">KOMER.PROSTOR!$A$1:$F$33</definedName>
    <definedName name="Excel_BuiltIn__FilterDatabase" localSheetId="21">'MJESNI ODBOR'!$A$1:$F$37</definedName>
    <definedName name="Excel_BuiltIn_Print_Area_1" localSheetId="15">#REF!</definedName>
    <definedName name="Excel_BuiltIn_Print_Area_1" localSheetId="16">Rekapitulacija_elektoradovi!#REF!</definedName>
    <definedName name="Excel_BuiltIn_Print_Area_1">#REF!</definedName>
    <definedName name="Excel_BuiltIn_Print_Area_1___1" localSheetId="15">#REF!</definedName>
    <definedName name="Excel_BuiltIn_Print_Area_1___1">#REF!</definedName>
    <definedName name="Excel_BuiltIn_Print_Area_9">"$"</definedName>
    <definedName name="Excel_BuiltIn_Print_Titles_1" localSheetId="15">#REF!</definedName>
    <definedName name="Excel_BuiltIn_Print_Titles_1" localSheetId="16">Rekapitulacija_elektoradovi!#REF!</definedName>
    <definedName name="Excel_BuiltIn_Print_Titles_1">#REF!</definedName>
    <definedName name="Excel_BuiltIn_Print_Titles_1___1" localSheetId="15">#REF!</definedName>
    <definedName name="Excel_BuiltIn_Print_Titles_1___1" localSheetId="16">#REF!</definedName>
    <definedName name="Excel_BuiltIn_Print_Titles_1___1">#REF!</definedName>
    <definedName name="Excel_BuiltIn_Print_Titles_2" localSheetId="15">#REF!</definedName>
    <definedName name="Excel_BuiltIn_Print_Titles_2" localSheetId="16">#REF!</definedName>
    <definedName name="Excel_BuiltIn_Print_Titles_2">#REF!</definedName>
    <definedName name="Excel_BuiltIn_Print_Titles_3" localSheetId="15">#REF!</definedName>
    <definedName name="Excel_BuiltIn_Print_Titles_3" localSheetId="16">#REF!</definedName>
    <definedName name="Excel_BuiltIn_Print_Titles_3">#REF!</definedName>
    <definedName name="Excel_BuiltIn_Print_Titles_4" localSheetId="15">#REF!</definedName>
    <definedName name="Excel_BuiltIn_Print_Titles_4" localSheetId="16">#REF!</definedName>
    <definedName name="Excel_BuiltIn_Print_Titles_4">#REF!</definedName>
    <definedName name="Excel_BuiltIn_Print_Titles_5" localSheetId="15">#REF!</definedName>
    <definedName name="Excel_BuiltIn_Print_Titles_5" localSheetId="16">#REF!</definedName>
    <definedName name="Excel_BuiltIn_Print_Titles_5">#REF!</definedName>
    <definedName name="Excel_BuiltIn_Print_Titles_6" localSheetId="15">#REF!</definedName>
    <definedName name="Excel_BuiltIn_Print_Titles_6" localSheetId="16">#REF!</definedName>
    <definedName name="Excel_BuiltIn_Print_Titles_6">#REF!</definedName>
    <definedName name="Excel_BuiltIn_Print_Titles_6___6" localSheetId="15">#REF!</definedName>
    <definedName name="Excel_BuiltIn_Print_Titles_6___6" localSheetId="16">#REF!</definedName>
    <definedName name="Excel_BuiltIn_Print_Titles_6___6">#REF!</definedName>
    <definedName name="Excel_BuiltIn_Print_Titles_7">"$"</definedName>
    <definedName name="Excel_BuiltIn_Print_Titles_8" localSheetId="15">#REF!</definedName>
    <definedName name="Excel_BuiltIn_Print_Titles_8" localSheetId="16">#REF!</definedName>
    <definedName name="Excel_BuiltIn_Print_Titles_8">#REF!</definedName>
    <definedName name="Excel_BuiltIn_Print_Titles_9">"$"</definedName>
    <definedName name="f" localSheetId="21">[3]Proračun!#REF!</definedName>
    <definedName name="f" localSheetId="28">[3]Proračun!#REF!</definedName>
    <definedName name="f" localSheetId="0">[3]Proračun!#REF!</definedName>
    <definedName name="f">[3]Proračun!#REF!</definedName>
    <definedName name="ff" localSheetId="21">#REF!</definedName>
    <definedName name="ff" localSheetId="28">#REF!</definedName>
    <definedName name="ff" localSheetId="0">#REF!</definedName>
    <definedName name="ff">#REF!</definedName>
    <definedName name="FI">[3]Proračun!$C$203</definedName>
    <definedName name="fn" localSheetId="21">[2]PRORAČUN!#REF!</definedName>
    <definedName name="fn" localSheetId="28">[2]PRORAČUN!#REF!</definedName>
    <definedName name="fn" localSheetId="0">[2]PRORAČUN!#REF!</definedName>
    <definedName name="fn">[2]PRORAČUN!#REF!</definedName>
    <definedName name="FSS" localSheetId="21">#REF!</definedName>
    <definedName name="FSS">#REF!</definedName>
    <definedName name="Građevina" localSheetId="21">[1]REKAPITULACIJA!#REF!</definedName>
    <definedName name="Građevina" localSheetId="28">[1]REKAPITULACIJA!#REF!</definedName>
    <definedName name="Građevina" localSheetId="0">[1]REKAPITULACIJA!#REF!</definedName>
    <definedName name="Građevina">[1]REKAPITULACIJA!#REF!</definedName>
    <definedName name="GS" localSheetId="21">#REF!</definedName>
    <definedName name="GS" localSheetId="28">#REF!</definedName>
    <definedName name="GS" localSheetId="0">#REF!</definedName>
    <definedName name="GS">#REF!</definedName>
    <definedName name="H" localSheetId="21">[2]PRORAČUN!#REF!</definedName>
    <definedName name="H" localSheetId="28">[2]PRORAČUN!#REF!</definedName>
    <definedName name="H" localSheetId="0">[2]PRORAČUN!#REF!</definedName>
    <definedName name="H">[2]PRORAČUN!#REF!</definedName>
    <definedName name="H_g" localSheetId="21">#REF!</definedName>
    <definedName name="H_g" localSheetId="28">#REF!</definedName>
    <definedName name="H_g" localSheetId="0">#REF!</definedName>
    <definedName name="H_g">#REF!</definedName>
    <definedName name="HH_g" localSheetId="21">#REF!</definedName>
    <definedName name="HH_g" localSheetId="28">#REF!</definedName>
    <definedName name="HH_g" localSheetId="0">#REF!</definedName>
    <definedName name="HH_g">#REF!</definedName>
    <definedName name="Investitor" localSheetId="21">[1]REKAPITULACIJA!#REF!</definedName>
    <definedName name="Investitor" localSheetId="28">[1]REKAPITULACIJA!#REF!</definedName>
    <definedName name="Investitor" localSheetId="0">[1]REKAPITULACIJA!#REF!</definedName>
    <definedName name="Investitor">[1]REKAPITULACIJA!#REF!</definedName>
    <definedName name="_xlnm.Print_Titles" localSheetId="19">'CAFFE BAR'!$A$1:$IV$5</definedName>
    <definedName name="_xlnm.Print_Titles" localSheetId="18">dvorana!$A$1:$IV$5</definedName>
    <definedName name="_xlnm.Print_Titles" localSheetId="15">ELEKTRORADOVI!$A$1:$IV$2</definedName>
    <definedName name="_xlnm.Print_Titles" localSheetId="23">'F.1. OPREMA'!$1:$2</definedName>
    <definedName name="_xlnm.Print_Titles" localSheetId="24">'F.2. RADOVI'!$1:$2</definedName>
    <definedName name="_xlnm.Print_Titles" localSheetId="25">'F.3. EL. MATERIJAL'!$1:$2</definedName>
    <definedName name="_xlnm.Print_Titles" localSheetId="20">KOMER.PROSTOR!$A$1:$IV$5</definedName>
    <definedName name="_xlnm.Print_Titles" localSheetId="21">'MJESNI ODBOR'!$A$1:$IV$5</definedName>
    <definedName name="_xlnm.Print_Titles" localSheetId="26">Rekapitulacija!$1:$2</definedName>
    <definedName name="k" localSheetId="21">[3]Proračun!#REF!</definedName>
    <definedName name="k" localSheetId="28">[3]Proračun!#REF!</definedName>
    <definedName name="k" localSheetId="0">[3]Proračun!#REF!</definedName>
    <definedName name="k">[3]Proračun!#REF!</definedName>
    <definedName name="k_MK1" localSheetId="21">[1]KOEFICIJENTI!#REF!</definedName>
    <definedName name="k_MK1" localSheetId="28">[1]KOEFICIJENTI!#REF!</definedName>
    <definedName name="k_MK1" localSheetId="0">[1]KOEFICIJENTI!#REF!</definedName>
    <definedName name="k_MK1">[1]KOEFICIJENTI!#REF!</definedName>
    <definedName name="k_MK2" localSheetId="21">[1]KOEFICIJENTI!#REF!</definedName>
    <definedName name="k_MK2" localSheetId="28">[1]KOEFICIJENTI!#REF!</definedName>
    <definedName name="k_MK2" localSheetId="0">[1]KOEFICIJENTI!#REF!</definedName>
    <definedName name="k_MK2">[1]KOEFICIJENTI!#REF!</definedName>
    <definedName name="k_MK3" localSheetId="21">[1]KOEFICIJENTI!#REF!</definedName>
    <definedName name="k_MK3" localSheetId="28">[1]KOEFICIJENTI!#REF!</definedName>
    <definedName name="k_MK3" localSheetId="0">[1]KOEFICIJENTI!#REF!</definedName>
    <definedName name="k_MK3">[1]KOEFICIJENTI!#REF!</definedName>
    <definedName name="k_POD1" localSheetId="21">[1]KOEFICIJENTI!#REF!</definedName>
    <definedName name="k_POD1" localSheetId="28">[1]KOEFICIJENTI!#REF!</definedName>
    <definedName name="k_POD1" localSheetId="0">[1]KOEFICIJENTI!#REF!</definedName>
    <definedName name="k_POD1">[1]KOEFICIJENTI!#REF!</definedName>
    <definedName name="k_POD2" localSheetId="21">[1]KOEFICIJENTI!#REF!</definedName>
    <definedName name="k_POD2" localSheetId="28">[1]KOEFICIJENTI!#REF!</definedName>
    <definedName name="k_POD2" localSheetId="0">[1]KOEFICIJENTI!#REF!</definedName>
    <definedName name="k_POD2">[1]KOEFICIJENTI!#REF!</definedName>
    <definedName name="k_PR1" localSheetId="21">[1]KOEFICIJENTI!#REF!</definedName>
    <definedName name="k_PR1" localSheetId="28">[1]KOEFICIJENTI!#REF!</definedName>
    <definedName name="k_PR1" localSheetId="0">[1]KOEFICIJENTI!#REF!</definedName>
    <definedName name="k_PR1">[1]KOEFICIJENTI!#REF!</definedName>
    <definedName name="k_sig" localSheetId="21">[2]PRORAČUN!#REF!</definedName>
    <definedName name="k_sig" localSheetId="28">[2]PRORAČUN!#REF!</definedName>
    <definedName name="k_sig" localSheetId="0">[2]PRORAČUN!#REF!</definedName>
    <definedName name="k_sig">[2]PRORAČUN!#REF!</definedName>
    <definedName name="k_UV1" localSheetId="21">[1]KOEFICIJENTI!#REF!</definedName>
    <definedName name="k_UV1" localSheetId="28">[1]KOEFICIJENTI!#REF!</definedName>
    <definedName name="k_UV1" localSheetId="0">[1]KOEFICIJENTI!#REF!</definedName>
    <definedName name="k_UV1">[1]KOEFICIJENTI!#REF!</definedName>
    <definedName name="k_UZ1" localSheetId="21">[1]KOEFICIJENTI!#REF!</definedName>
    <definedName name="k_UZ1" localSheetId="28">[1]KOEFICIJENTI!#REF!</definedName>
    <definedName name="k_UZ1" localSheetId="0">[1]KOEFICIJENTI!#REF!</definedName>
    <definedName name="k_UZ1">[1]KOEFICIJENTI!#REF!</definedName>
    <definedName name="k_UZ2" localSheetId="21">[1]KOEFICIJENTI!#REF!</definedName>
    <definedName name="k_UZ2" localSheetId="28">[1]KOEFICIJENTI!#REF!</definedName>
    <definedName name="k_UZ2" localSheetId="0">[1]KOEFICIJENTI!#REF!</definedName>
    <definedName name="k_UZ2">[1]KOEFICIJENTI!#REF!</definedName>
    <definedName name="k_VV1" localSheetId="21">[1]KOEFICIJENTI!#REF!</definedName>
    <definedName name="k_VV1" localSheetId="28">[1]KOEFICIJENTI!#REF!</definedName>
    <definedName name="k_VV1" localSheetId="0">[1]KOEFICIJENTI!#REF!</definedName>
    <definedName name="k_VV1">[1]KOEFICIJENTI!#REF!</definedName>
    <definedName name="k_VV2" localSheetId="21">[1]KOEFICIJENTI!#REF!</definedName>
    <definedName name="k_VV2" localSheetId="28">[1]KOEFICIJENTI!#REF!</definedName>
    <definedName name="k_VV2" localSheetId="0">[1]KOEFICIJENTI!#REF!</definedName>
    <definedName name="k_VV2">[1]KOEFICIJENTI!#REF!</definedName>
    <definedName name="k_VZ1" localSheetId="21">[1]KOEFICIJENTI!#REF!</definedName>
    <definedName name="k_VZ1" localSheetId="28">[1]KOEFICIJENTI!#REF!</definedName>
    <definedName name="k_VZ1" localSheetId="0">[1]KOEFICIJENTI!#REF!</definedName>
    <definedName name="k_VZ1">[1]KOEFICIJENTI!#REF!</definedName>
    <definedName name="k_VZ2" localSheetId="21">'[1]PRORAČUN GUBITAKA'!#REF!</definedName>
    <definedName name="k_VZ2" localSheetId="28">'[1]PRORAČUN GUBITAKA'!#REF!</definedName>
    <definedName name="k_VZ2" localSheetId="0">'[1]PRORAČUN GUBITAKA'!#REF!</definedName>
    <definedName name="k_VZ2">'[1]PRORAČUN GUBITAKA'!#REF!</definedName>
    <definedName name="KarakterZgrade" localSheetId="21">[1]REKAPITULACIJA!#REF!</definedName>
    <definedName name="KarakterZgrade" localSheetId="28">[1]REKAPITULACIJA!#REF!</definedName>
    <definedName name="KarakterZgrade" localSheetId="0">[1]REKAPITULACIJA!#REF!</definedName>
    <definedName name="KarakterZgrade">[1]REKAPITULACIJA!#REF!</definedName>
    <definedName name="kod" localSheetId="15">#REF!</definedName>
    <definedName name="kod" localSheetId="28">#REF!</definedName>
    <definedName name="kod" localSheetId="0">#REF!</definedName>
    <definedName name="kod">#REF!</definedName>
    <definedName name="koeficijent_sigurnosti" localSheetId="21">[2]PRORAČUN!#REF!</definedName>
    <definedName name="koeficijent_sigurnosti" localSheetId="28">[2]PRORAČUN!#REF!</definedName>
    <definedName name="koeficijent_sigurnosti" localSheetId="0">[2]PRORAČUN!#REF!</definedName>
    <definedName name="koeficijent_sigurnosti">[2]PRORAČUN!#REF!</definedName>
    <definedName name="Kor" localSheetId="21">#REF!</definedName>
    <definedName name="Kor">#REF!</definedName>
    <definedName name="KS" localSheetId="21">#REF!</definedName>
    <definedName name="KS">#REF!</definedName>
    <definedName name="l" localSheetId="21">[3]Proračun!#REF!</definedName>
    <definedName name="l" localSheetId="28">[3]Proračun!#REF!</definedName>
    <definedName name="l" localSheetId="0">[3]Proračun!#REF!</definedName>
    <definedName name="l">[3]Proračun!#REF!</definedName>
    <definedName name="L_L" localSheetId="21">#REF!</definedName>
    <definedName name="L_L">#REF!</definedName>
    <definedName name="labellla" localSheetId="15">#REF!</definedName>
    <definedName name="labellla">#REF!</definedName>
    <definedName name="lp" localSheetId="21">[3]Proračun!#REF!</definedName>
    <definedName name="lp" localSheetId="28">[3]Proračun!#REF!</definedName>
    <definedName name="lp" localSheetId="0">[3]Proračun!#REF!</definedName>
    <definedName name="lp">[3]Proračun!#REF!</definedName>
    <definedName name="m" localSheetId="21">[3]Proračun!#REF!</definedName>
    <definedName name="m" localSheetId="28">[3]Proračun!#REF!</definedName>
    <definedName name="m" localSheetId="0">[3]Proračun!#REF!</definedName>
    <definedName name="m">[3]Proračun!#REF!</definedName>
    <definedName name="n" localSheetId="21">[3]Proračun!#REF!</definedName>
    <definedName name="n" localSheetId="28">[3]Proračun!#REF!</definedName>
    <definedName name="n" localSheetId="0">[3]Proračun!#REF!</definedName>
    <definedName name="n">[3]Proračun!#REF!</definedName>
    <definedName name="Namjena7" localSheetId="21">[2]PRORAČUN!#REF!</definedName>
    <definedName name="Namjena7" localSheetId="28">[2]PRORAČUN!#REF!</definedName>
    <definedName name="Namjena7" localSheetId="0">[2]PRORAČUN!#REF!</definedName>
    <definedName name="Namjena7">[2]PRORAČUN!#REF!</definedName>
    <definedName name="Nel" localSheetId="21">#REF!</definedName>
    <definedName name="Nel">#REF!</definedName>
    <definedName name="NelD" localSheetId="21">#REF!</definedName>
    <definedName name="NelD">#REF!</definedName>
    <definedName name="nk" localSheetId="21">#REF!</definedName>
    <definedName name="nk">#REF!</definedName>
    <definedName name="nkf" localSheetId="21">#REF!</definedName>
    <definedName name="nkf">#REF!</definedName>
    <definedName name="NOVA" localSheetId="18">#REF!</definedName>
    <definedName name="NOVA" localSheetId="21">#REF!</definedName>
    <definedName name="NOVA" localSheetId="12">#REF!</definedName>
    <definedName name="NOVA" localSheetId="28">#REF!</definedName>
    <definedName name="NOVA" localSheetId="0">#REF!</definedName>
    <definedName name="NOVA" localSheetId="17">#REF!</definedName>
    <definedName name="NOVA">#REF!</definedName>
    <definedName name="novi" localSheetId="21">#REF!</definedName>
    <definedName name="novi" localSheetId="12">#REF!</definedName>
    <definedName name="novi" localSheetId="28">#REF!</definedName>
    <definedName name="novi" localSheetId="0">#REF!</definedName>
    <definedName name="novi" localSheetId="17">#REF!</definedName>
    <definedName name="novi">#REF!</definedName>
    <definedName name="plin" localSheetId="18">#REF!</definedName>
    <definedName name="plin" localSheetId="21">#REF!</definedName>
    <definedName name="plin" localSheetId="28">#REF!</definedName>
    <definedName name="plin" localSheetId="0">#REF!</definedName>
    <definedName name="plin">#REF!</definedName>
    <definedName name="_xlnm.Print_Area" localSheetId="1">'1A_Pripremni radovi i rušenje'!$A$1:$G$69</definedName>
    <definedName name="_xlnm.Print_Area" localSheetId="2">'1B_Zemljani radovi'!$A$1:$G$75</definedName>
    <definedName name="_xlnm.Print_Area" localSheetId="3">'1C_Betonski i AB radovi'!$A$1:$G$420</definedName>
    <definedName name="_xlnm.Print_Area" localSheetId="4">'1D_Asfalterski radovi  '!$A$1:$G$20</definedName>
    <definedName name="_xlnm.Print_Area" localSheetId="5">'1E_Čelična konstrukcija'!$A$1:$G$40</definedName>
    <definedName name="_xlnm.Print_Area" localSheetId="6">'1F_Zidarski radovi'!$A$1:$G$19</definedName>
    <definedName name="_xlnm.Print_Area" localSheetId="7">'1G_Izolaterski radovi'!$A$1:$G$152</definedName>
    <definedName name="_xlnm.Print_Area" localSheetId="8">'2_Obrtnički radovi'!$A$1:$G$1555</definedName>
    <definedName name="_xlnm.Print_Area" localSheetId="19">'CAFFE BAR'!$A$1:$F$175</definedName>
    <definedName name="_xlnm.Print_Area" localSheetId="18">dvorana!$A$1:$F$990</definedName>
    <definedName name="_xlnm.Print_Area" localSheetId="24">'F.2. RADOVI'!$A$1:$F$14</definedName>
    <definedName name="_xlnm.Print_Area" localSheetId="25">'F.3. EL. MATERIJAL'!$A$1:$F$49</definedName>
    <definedName name="_xlnm.Print_Area" localSheetId="9">GO_REKAPITULACIJA!$A$1:$G$30</definedName>
    <definedName name="_xlnm.Print_Area" localSheetId="20">KOMER.PROSTOR!$A$1:$F$117</definedName>
    <definedName name="_xlnm.Print_Area" localSheetId="21">'MJESNI ODBOR'!$A$1:$F$121</definedName>
    <definedName name="_xlnm.Print_Area" localSheetId="22">Napomena!$A$1:$F$7</definedName>
    <definedName name="_xlnm.Print_Area" localSheetId="12">'O. Odvodnja'!$A$1:$G$132</definedName>
    <definedName name="_xlnm.Print_Area" localSheetId="26">Rekapitulacija!$A$1:$F$19</definedName>
    <definedName name="_xlnm.Print_Area" localSheetId="28">'REKAPITULACIJA '!$A$1:$G$13</definedName>
    <definedName name="_xlnm.Print_Area" localSheetId="16">Rekapitulacija_elektoradovi!$A$1:$F$32</definedName>
    <definedName name="_xlnm.Print_Area" localSheetId="11">'S. Odvodnja'!$A$1:$G$163</definedName>
    <definedName name="_xlnm.Print_Area" localSheetId="0">'SADRŽAJ_GO RADOVI'!$A$1:$E$28</definedName>
    <definedName name="_xlnm.Print_Area" localSheetId="17">'STROJARTSTVO - OPĆI UVJETI'!$A$1:$E$29</definedName>
    <definedName name="_xlnm.Print_Area" localSheetId="13">'VIK_REKAPITULACIJA '!$A$1:$E$7</definedName>
    <definedName name="_xlnm.Print_Area" localSheetId="10">Vodovod!$A$1:$G$200</definedName>
    <definedName name="Print_Area_MI" localSheetId="15">'[4]F.9.ANTENE'!#REF!</definedName>
    <definedName name="Print_Area_MI" localSheetId="28">'[4]F.9.ANTENE'!#REF!</definedName>
    <definedName name="Print_Area_MI" localSheetId="0">'[4]F.9.ANTENE'!#REF!</definedName>
    <definedName name="Print_Area_MI">'[4]F.9.ANTENE'!#REF!</definedName>
    <definedName name="Q" localSheetId="21">[3]Proračun!#REF!</definedName>
    <definedName name="Q" localSheetId="28">[3]Proračun!#REF!</definedName>
    <definedName name="Q" localSheetId="0">[3]Proračun!#REF!</definedName>
    <definedName name="Q">[3]Proračun!#REF!</definedName>
    <definedName name="Qk" localSheetId="21">[3]Proračun!#REF!</definedName>
    <definedName name="Qk" localSheetId="28">[3]Proračun!#REF!</definedName>
    <definedName name="Qk" localSheetId="0">[3]Proračun!#REF!</definedName>
    <definedName name="Qk">[3]Proračun!#REF!</definedName>
    <definedName name="qn" localSheetId="21">#REF!</definedName>
    <definedName name="qn">#REF!</definedName>
    <definedName name="qnom" localSheetId="21">#REF!</definedName>
    <definedName name="qnom">#REF!</definedName>
    <definedName name="rdmrab" localSheetId="15">#REF!</definedName>
    <definedName name="rdmrab">#REF!</definedName>
    <definedName name="Re" localSheetId="21">[3]Proračun!#REF!</definedName>
    <definedName name="Re" localSheetId="28">[3]Proračun!#REF!</definedName>
    <definedName name="Re" localSheetId="0">[3]Proračun!#REF!</definedName>
    <definedName name="Re">[3]Proračun!#REF!</definedName>
    <definedName name="RED" localSheetId="18">#REF!</definedName>
    <definedName name="RED" localSheetId="21">#REF!</definedName>
    <definedName name="RED" localSheetId="12">#REF!</definedName>
    <definedName name="RED" localSheetId="28">#REF!</definedName>
    <definedName name="RED" localSheetId="0">#REF!</definedName>
    <definedName name="RED" localSheetId="17">#REF!</definedName>
    <definedName name="RED">#REF!</definedName>
    <definedName name="ritrab" localSheetId="15">#REF!</definedName>
    <definedName name="ritrab">#REF!</definedName>
    <definedName name="ro" localSheetId="21">#REF!</definedName>
    <definedName name="ro" localSheetId="28">#REF!</definedName>
    <definedName name="ro" localSheetId="0">#REF!</definedName>
    <definedName name="ro">#REF!</definedName>
    <definedName name="Rpred" localSheetId="21">[3]Proračun!#REF!</definedName>
    <definedName name="Rpred" localSheetId="28">[3]Proračun!#REF!</definedName>
    <definedName name="Rpred" localSheetId="0">[3]Proračun!#REF!</definedName>
    <definedName name="Rpred">[3]Proračun!#REF!</definedName>
    <definedName name="RRO" localSheetId="21">#REF!</definedName>
    <definedName name="RRO" localSheetId="28">#REF!</definedName>
    <definedName name="RRO" localSheetId="0">#REF!</definedName>
    <definedName name="RRO">#REF!</definedName>
    <definedName name="t_pl" localSheetId="21">[2]PRORAČUN!#REF!</definedName>
    <definedName name="t_pl" localSheetId="28">[2]PRORAČUN!#REF!</definedName>
    <definedName name="t_pl" localSheetId="0">[2]PRORAČUN!#REF!</definedName>
    <definedName name="t_pl">[2]PRORAČUN!#REF!</definedName>
    <definedName name="t_pv" localSheetId="21">[2]PRORAČUN!#REF!</definedName>
    <definedName name="t_pv" localSheetId="28">[2]PRORAČUN!#REF!</definedName>
    <definedName name="t_pv" localSheetId="0">[2]PRORAČUN!#REF!</definedName>
    <definedName name="t_pv">[2]PRORAČUN!#REF!</definedName>
    <definedName name="ta" localSheetId="21">[2]PRORAČUN!#REF!</definedName>
    <definedName name="ta" localSheetId="28">[2]PRORAČUN!#REF!</definedName>
    <definedName name="ta" localSheetId="0">[2]PRORAČUN!#REF!</definedName>
    <definedName name="ta">[2]PRORAČUN!#REF!</definedName>
    <definedName name="ti" localSheetId="21">#REF!</definedName>
    <definedName name="ti" localSheetId="28">#REF!</definedName>
    <definedName name="ti" localSheetId="0">#REF!</definedName>
    <definedName name="ti">#REF!</definedName>
    <definedName name="to">[3]Proračun!$C$235</definedName>
    <definedName name="tp" localSheetId="21">[3]Proračun!#REF!</definedName>
    <definedName name="tp" localSheetId="28">[3]Proračun!#REF!</definedName>
    <definedName name="tp" localSheetId="0">[3]Proračun!#REF!</definedName>
    <definedName name="tp">[3]Proračun!#REF!</definedName>
    <definedName name="tr" localSheetId="21">[3]Proračun!#REF!</definedName>
    <definedName name="tr" localSheetId="28">[3]Proračun!#REF!</definedName>
    <definedName name="tr" localSheetId="0">[3]Proračun!#REF!</definedName>
    <definedName name="tr">[3]Proračun!#REF!</definedName>
    <definedName name="tsr" localSheetId="21">[3]Proračun!#REF!</definedName>
    <definedName name="tsr" localSheetId="28">[3]Proračun!#REF!</definedName>
    <definedName name="tsr" localSheetId="0">[3]Proračun!#REF!</definedName>
    <definedName name="tsr">[3]Proračun!#REF!</definedName>
    <definedName name="ttp" localSheetId="21">#REF!</definedName>
    <definedName name="ttp" localSheetId="28">#REF!</definedName>
    <definedName name="ttp" localSheetId="0">#REF!</definedName>
    <definedName name="ttp">#REF!</definedName>
    <definedName name="ttr" localSheetId="21">#REF!</definedName>
    <definedName name="ttr" localSheetId="28">#REF!</definedName>
    <definedName name="ttr" localSheetId="0">#REF!</definedName>
    <definedName name="ttr">#REF!</definedName>
    <definedName name="ttsr" localSheetId="21">#REF!</definedName>
    <definedName name="ttsr" localSheetId="28">#REF!</definedName>
    <definedName name="ttsr" localSheetId="0">#REF!</definedName>
    <definedName name="ttsr">#REF!</definedName>
    <definedName name="tu">[3]Proračun!$C$237</definedName>
    <definedName name="UKUPNO1" localSheetId="18">[5]ZEMLJAN!$F$10</definedName>
    <definedName name="UKUPNO1" localSheetId="12">[5]ZEMLJAN!$F$10</definedName>
    <definedName name="UKUPNO1">[5]ZEMLJAN!$F$10</definedName>
    <definedName name="UKUPNO10" localSheetId="18">#REF!</definedName>
    <definedName name="UKUPNO10" localSheetId="21">#REF!</definedName>
    <definedName name="UKUPNO10" localSheetId="12">#REF!</definedName>
    <definedName name="UKUPNO10" localSheetId="28">#REF!</definedName>
    <definedName name="UKUPNO10" localSheetId="0">#REF!</definedName>
    <definedName name="UKUPNO10" localSheetId="17">#REF!</definedName>
    <definedName name="UKUPNO10">#REF!</definedName>
    <definedName name="UKUPNO11" localSheetId="18">#REF!</definedName>
    <definedName name="UKUPNO11" localSheetId="21">#REF!</definedName>
    <definedName name="UKUPNO11" localSheetId="12">#REF!</definedName>
    <definedName name="UKUPNO11" localSheetId="28">#REF!</definedName>
    <definedName name="UKUPNO11" localSheetId="0">#REF!</definedName>
    <definedName name="UKUPNO11" localSheetId="17">#REF!</definedName>
    <definedName name="UKUPNO11">#REF!</definedName>
    <definedName name="UKUPNO12" localSheetId="18">[5]soboslik!#REF!</definedName>
    <definedName name="UKUPNO12" localSheetId="21">[5]soboslik!#REF!</definedName>
    <definedName name="UKUPNO12" localSheetId="12">[5]soboslik!#REF!</definedName>
    <definedName name="UKUPNO12" localSheetId="28">[5]soboslik!#REF!</definedName>
    <definedName name="UKUPNO12" localSheetId="0">[5]soboslik!#REF!</definedName>
    <definedName name="UKUPNO12" localSheetId="17">[5]soboslik!#REF!</definedName>
    <definedName name="UKUPNO12">[5]soboslik!#REF!</definedName>
    <definedName name="UKUPNO13" localSheetId="18">'[5]razni '!#REF!</definedName>
    <definedName name="UKUPNO13" localSheetId="21">'[5]razni '!#REF!</definedName>
    <definedName name="UKUPNO13" localSheetId="12">'[5]razni '!#REF!</definedName>
    <definedName name="UKUPNO13" localSheetId="28">'[5]razni '!#REF!</definedName>
    <definedName name="UKUPNO13" localSheetId="0">'[5]razni '!#REF!</definedName>
    <definedName name="UKUPNO13" localSheetId="17">'[5]razni '!#REF!</definedName>
    <definedName name="UKUPNO13">'[5]razni '!#REF!</definedName>
    <definedName name="UKUPNO14" localSheetId="18">#REF!</definedName>
    <definedName name="UKUPNO14" localSheetId="21">#REF!</definedName>
    <definedName name="UKUPNO14" localSheetId="12">#REF!</definedName>
    <definedName name="UKUPNO14" localSheetId="28">#REF!</definedName>
    <definedName name="UKUPNO14" localSheetId="0">#REF!</definedName>
    <definedName name="UKUPNO14" localSheetId="17">#REF!</definedName>
    <definedName name="UKUPNO14">#REF!</definedName>
    <definedName name="UKUPNO15" localSheetId="18">#REF!</definedName>
    <definedName name="UKUPNO15" localSheetId="21">#REF!</definedName>
    <definedName name="UKUPNO15" localSheetId="12">#REF!</definedName>
    <definedName name="UKUPNO15" localSheetId="28">#REF!</definedName>
    <definedName name="UKUPNO15" localSheetId="0">#REF!</definedName>
    <definedName name="UKUPNO15" localSheetId="17">#REF!</definedName>
    <definedName name="UKUPNO15">#REF!</definedName>
    <definedName name="UKUPNO16" localSheetId="18">#REF!</definedName>
    <definedName name="UKUPNO16" localSheetId="21">#REF!</definedName>
    <definedName name="UKUPNO16" localSheetId="12">#REF!</definedName>
    <definedName name="UKUPNO16" localSheetId="28">#REF!</definedName>
    <definedName name="UKUPNO16" localSheetId="0">#REF!</definedName>
    <definedName name="UKUPNO16" localSheetId="17">#REF!</definedName>
    <definedName name="UKUPNO16">#REF!</definedName>
    <definedName name="UKUPNO17" localSheetId="18">#REF!</definedName>
    <definedName name="UKUPNO17" localSheetId="21">#REF!</definedName>
    <definedName name="UKUPNO17" localSheetId="12">#REF!</definedName>
    <definedName name="UKUPNO17" localSheetId="28">#REF!</definedName>
    <definedName name="UKUPNO17" localSheetId="0">#REF!</definedName>
    <definedName name="UKUPNO17" localSheetId="17">#REF!</definedName>
    <definedName name="UKUPNO17">#REF!</definedName>
    <definedName name="UKUPNO18" localSheetId="18">#REF!</definedName>
    <definedName name="UKUPNO18" localSheetId="21">#REF!</definedName>
    <definedName name="UKUPNO18" localSheetId="12">#REF!</definedName>
    <definedName name="UKUPNO18" localSheetId="28">#REF!</definedName>
    <definedName name="UKUPNO18" localSheetId="0">#REF!</definedName>
    <definedName name="UKUPNO18" localSheetId="17">#REF!</definedName>
    <definedName name="UKUPNO18">#REF!</definedName>
    <definedName name="UKUPNO19" localSheetId="18">#REF!</definedName>
    <definedName name="UKUPNO19" localSheetId="21">#REF!</definedName>
    <definedName name="UKUPNO19" localSheetId="12">#REF!</definedName>
    <definedName name="UKUPNO19" localSheetId="28">#REF!</definedName>
    <definedName name="UKUPNO19" localSheetId="0">#REF!</definedName>
    <definedName name="UKUPNO19" localSheetId="17">#REF!</definedName>
    <definedName name="UKUPNO19">#REF!</definedName>
    <definedName name="UKUPNO2" localSheetId="18">'[6]RAZNI RADOVI'!$F$22</definedName>
    <definedName name="UKUPNO2" localSheetId="12">'[6]RAZNI RADOVI'!$F$22</definedName>
    <definedName name="UKUPNO2">'[6]RAZNI RADOVI'!$F$22</definedName>
    <definedName name="UKUPNO20" localSheetId="18">#REF!</definedName>
    <definedName name="UKUPNO20" localSheetId="21">#REF!</definedName>
    <definedName name="UKUPNO20" localSheetId="12">#REF!</definedName>
    <definedName name="UKUPNO20" localSheetId="28">#REF!</definedName>
    <definedName name="UKUPNO20" localSheetId="0">#REF!</definedName>
    <definedName name="UKUPNO20" localSheetId="17">#REF!</definedName>
    <definedName name="UKUPNO20">#REF!</definedName>
    <definedName name="UKUPNO3" localSheetId="18">#REF!</definedName>
    <definedName name="UKUPNO3" localSheetId="21">#REF!</definedName>
    <definedName name="UKUPNO3" localSheetId="12">#REF!</definedName>
    <definedName name="UKUPNO3" localSheetId="28">#REF!</definedName>
    <definedName name="UKUPNO3" localSheetId="0">#REF!</definedName>
    <definedName name="UKUPNO3" localSheetId="17">#REF!</definedName>
    <definedName name="UKUPNO3">#REF!</definedName>
    <definedName name="UKUPNO4" localSheetId="18">[5]izolacija!$F$13</definedName>
    <definedName name="UKUPNO4" localSheetId="12">[5]izolacija!$F$13</definedName>
    <definedName name="UKUPNO4">[5]izolacija!$F$13</definedName>
    <definedName name="UKUPNO5" localSheetId="18">'[5]oprema dvor.'!$F$28</definedName>
    <definedName name="UKUPNO5" localSheetId="12">'[5]oprema dvor.'!$F$28</definedName>
    <definedName name="UKUPNO5">'[5]oprema dvor.'!$F$28</definedName>
    <definedName name="UKUPNO6" localSheetId="18">[5]okoliš!$F$25</definedName>
    <definedName name="UKUPNO6" localSheetId="12">[5]okoliš!$F$25</definedName>
    <definedName name="UKUPNO6">[5]okoliš!$F$25</definedName>
    <definedName name="UKUPNO7" localSheetId="18">#REF!</definedName>
    <definedName name="UKUPNO7" localSheetId="21">#REF!</definedName>
    <definedName name="UKUPNO7" localSheetId="12">#REF!</definedName>
    <definedName name="UKUPNO7" localSheetId="28">#REF!</definedName>
    <definedName name="UKUPNO7" localSheetId="0">#REF!</definedName>
    <definedName name="UKUPNO7" localSheetId="17">#REF!</definedName>
    <definedName name="UKUPNO7">#REF!</definedName>
    <definedName name="UKUPNO8" localSheetId="18">[5]elektr!#REF!</definedName>
    <definedName name="UKUPNO8" localSheetId="21">[5]elektr!#REF!</definedName>
    <definedName name="UKUPNO8" localSheetId="12">[5]elektr!#REF!</definedName>
    <definedName name="UKUPNO8" localSheetId="28">[5]elektr!#REF!</definedName>
    <definedName name="UKUPNO8" localSheetId="0">[5]elektr!#REF!</definedName>
    <definedName name="UKUPNO8" localSheetId="17">[5]elektr!#REF!</definedName>
    <definedName name="UKUPNO8">[5]elektr!#REF!</definedName>
    <definedName name="UKUPNO9" localSheetId="18">[5]PLIN!#REF!</definedName>
    <definedName name="UKUPNO9" localSheetId="21">[5]PLIN!#REF!</definedName>
    <definedName name="UKUPNO9" localSheetId="12">[5]PLIN!#REF!</definedName>
    <definedName name="UKUPNO9" localSheetId="28">[5]PLIN!#REF!</definedName>
    <definedName name="UKUPNO9" localSheetId="0">[5]PLIN!#REF!</definedName>
    <definedName name="UKUPNO9" localSheetId="17">[5]PLIN!#REF!</definedName>
    <definedName name="UKUPNO9">[5]PLIN!#REF!</definedName>
    <definedName name="v" localSheetId="21">#REF!</definedName>
    <definedName name="v" localSheetId="28">#REF!</definedName>
    <definedName name="v" localSheetId="0">#REF!</definedName>
    <definedName name="v">#REF!</definedName>
    <definedName name="v_0" localSheetId="21">[2]PRORAČUN!#REF!</definedName>
    <definedName name="v_0" localSheetId="28">[2]PRORAČUN!#REF!</definedName>
    <definedName name="v_0" localSheetId="0">[2]PRORAČUN!#REF!</definedName>
    <definedName name="v_0">[2]PRORAČUN!#REF!</definedName>
    <definedName name="v_max" localSheetId="21">#REF!</definedName>
    <definedName name="v_max" localSheetId="28">#REF!</definedName>
    <definedName name="v_max" localSheetId="0">#REF!</definedName>
    <definedName name="v_max">#REF!</definedName>
    <definedName name="w" localSheetId="21">[3]Proračun!#REF!</definedName>
    <definedName name="w" localSheetId="28">[3]Proračun!#REF!</definedName>
    <definedName name="w" localSheetId="0">[3]Proračun!#REF!</definedName>
    <definedName name="w">[3]Proračun!#REF!</definedName>
  </definedNames>
  <calcPr calcId="179017"/>
</workbook>
</file>

<file path=xl/calcChain.xml><?xml version="1.0" encoding="utf-8"?>
<calcChain xmlns="http://schemas.openxmlformats.org/spreadsheetml/2006/main">
  <c r="F1060" i="55" l="1"/>
  <c r="F1052" i="55" l="1"/>
  <c r="F1043" i="55"/>
  <c r="F1033" i="55"/>
  <c r="F1027" i="55"/>
  <c r="F1059" i="55"/>
  <c r="F1058" i="55"/>
  <c r="F1056" i="55"/>
  <c r="F1051" i="55"/>
  <c r="F1050" i="55"/>
  <c r="F1049" i="55"/>
  <c r="F1048" i="55"/>
  <c r="F1047" i="55"/>
  <c r="F1042" i="55"/>
  <c r="F1041" i="55"/>
  <c r="F1040" i="55"/>
  <c r="F1039" i="55"/>
  <c r="F1038" i="55"/>
  <c r="F1037" i="55"/>
  <c r="F1032" i="55"/>
  <c r="F1031" i="55"/>
  <c r="F1026" i="55"/>
  <c r="F1025" i="55"/>
  <c r="F1024" i="55"/>
  <c r="F1023" i="55"/>
  <c r="F1022" i="55"/>
  <c r="F1021" i="55"/>
  <c r="F1020" i="55"/>
  <c r="F1019" i="55"/>
  <c r="F1018" i="55"/>
  <c r="F1014" i="55"/>
  <c r="F1013" i="55"/>
  <c r="F1012" i="55"/>
  <c r="F999" i="55"/>
  <c r="F407" i="55"/>
  <c r="F1062" i="55" l="1"/>
  <c r="F523" i="55"/>
  <c r="F520" i="55"/>
  <c r="F509" i="55"/>
  <c r="F501" i="55"/>
  <c r="F484" i="55"/>
  <c r="F471" i="55"/>
  <c r="F457" i="55"/>
  <c r="F444" i="55"/>
  <c r="F436" i="55"/>
  <c r="F428" i="55"/>
  <c r="F419" i="55"/>
  <c r="F409" i="55"/>
  <c r="F36" i="38"/>
  <c r="F34" i="38"/>
  <c r="F32" i="38"/>
  <c r="F30" i="38"/>
  <c r="F28" i="38"/>
  <c r="F26" i="38"/>
  <c r="F24" i="38"/>
  <c r="F22" i="38"/>
  <c r="F20" i="38"/>
  <c r="F18" i="38"/>
  <c r="F16" i="38"/>
  <c r="F14" i="38"/>
  <c r="F1114" i="24"/>
  <c r="F11" i="44"/>
  <c r="F389" i="5"/>
  <c r="F388" i="5"/>
  <c r="F387" i="5"/>
  <c r="F143" i="45"/>
  <c r="F533" i="55" l="1"/>
  <c r="F54" i="45"/>
  <c r="F181" i="26"/>
  <c r="F23" i="43"/>
  <c r="F20" i="4"/>
  <c r="B13" i="49"/>
  <c r="C13" i="49"/>
  <c r="C14" i="49"/>
  <c r="B14" i="49"/>
  <c r="F9" i="24" l="1"/>
  <c r="F15" i="24"/>
  <c r="F1531" i="24"/>
  <c r="F1002" i="55"/>
  <c r="F997" i="55"/>
  <c r="F994" i="55"/>
  <c r="F991" i="55"/>
  <c r="F988" i="55"/>
  <c r="F985" i="55"/>
  <c r="F982" i="55"/>
  <c r="F979" i="55"/>
  <c r="F976" i="55"/>
  <c r="F973" i="55"/>
  <c r="F966" i="55"/>
  <c r="F956" i="55"/>
  <c r="F949" i="55"/>
  <c r="F933" i="55"/>
  <c r="F919" i="55"/>
  <c r="F905" i="55"/>
  <c r="F891" i="55"/>
  <c r="F877" i="55"/>
  <c r="F853" i="55"/>
  <c r="F829" i="55"/>
  <c r="F805" i="55"/>
  <c r="F781" i="55"/>
  <c r="F776" i="55"/>
  <c r="F764" i="55"/>
  <c r="F759" i="55"/>
  <c r="F754" i="55"/>
  <c r="F746" i="55"/>
  <c r="F738" i="55"/>
  <c r="F724" i="55"/>
  <c r="F708" i="55"/>
  <c r="F688" i="55"/>
  <c r="F670" i="55"/>
  <c r="F665" i="55"/>
  <c r="F660" i="55"/>
  <c r="F655" i="55"/>
  <c r="F650" i="55"/>
  <c r="F645" i="55"/>
  <c r="F637" i="55"/>
  <c r="F629" i="55"/>
  <c r="F624" i="55"/>
  <c r="F619" i="55"/>
  <c r="F603" i="55"/>
  <c r="F589" i="55"/>
  <c r="F573" i="55"/>
  <c r="F556" i="55"/>
  <c r="F316" i="55"/>
  <c r="F313" i="55"/>
  <c r="F309" i="55"/>
  <c r="F306" i="55"/>
  <c r="F303" i="55"/>
  <c r="F300" i="55"/>
  <c r="F297" i="55"/>
  <c r="F284" i="55"/>
  <c r="F279" i="55"/>
  <c r="F271" i="55"/>
  <c r="F268" i="55"/>
  <c r="F265" i="55"/>
  <c r="F262" i="55"/>
  <c r="F255" i="55"/>
  <c r="F252" i="55"/>
  <c r="F249" i="55"/>
  <c r="F243" i="55"/>
  <c r="F240" i="55"/>
  <c r="F234" i="55"/>
  <c r="F231" i="55"/>
  <c r="F223" i="55"/>
  <c r="F220" i="55"/>
  <c r="F217" i="55"/>
  <c r="F193" i="55"/>
  <c r="F187" i="55"/>
  <c r="F179" i="55"/>
  <c r="F172" i="55"/>
  <c r="F169" i="55"/>
  <c r="F166" i="55"/>
  <c r="F163" i="55"/>
  <c r="F160" i="55"/>
  <c r="F157" i="55"/>
  <c r="F154" i="55"/>
  <c r="F150" i="55"/>
  <c r="F146" i="55"/>
  <c r="F132" i="55"/>
  <c r="F125" i="55"/>
  <c r="F114" i="55"/>
  <c r="F104" i="55"/>
  <c r="F85" i="55"/>
  <c r="F64" i="55"/>
  <c r="F37" i="55"/>
  <c r="F31" i="55"/>
  <c r="F20" i="55"/>
  <c r="F14" i="55"/>
  <c r="F1257" i="24"/>
  <c r="F1256" i="24"/>
  <c r="F1250" i="24"/>
  <c r="F1251" i="24"/>
  <c r="F1227" i="24"/>
  <c r="F1226" i="24"/>
  <c r="F22" i="55" l="1"/>
  <c r="F4" i="31" s="1"/>
  <c r="F968" i="55"/>
  <c r="F20" i="31" s="1"/>
  <c r="F24" i="31"/>
  <c r="F1004" i="55"/>
  <c r="F22" i="31" s="1"/>
  <c r="F318" i="55"/>
  <c r="F14" i="31" s="1"/>
  <c r="F116" i="55"/>
  <c r="F6" i="31" s="1"/>
  <c r="F245" i="55"/>
  <c r="F10" i="31" s="1"/>
  <c r="F273" i="55"/>
  <c r="F12" i="31" s="1"/>
  <c r="F195" i="55"/>
  <c r="F8" i="31" s="1"/>
  <c r="F16" i="31"/>
  <c r="F951" i="55"/>
  <c r="F18" i="31" s="1"/>
  <c r="F17" i="24"/>
  <c r="G15" i="46" s="1"/>
  <c r="B95" i="53"/>
  <c r="F92" i="53"/>
  <c r="F90" i="53"/>
  <c r="F87" i="53"/>
  <c r="F84" i="53"/>
  <c r="F78" i="53"/>
  <c r="F75" i="53"/>
  <c r="F70" i="53"/>
  <c r="F59" i="53"/>
  <c r="F57" i="53"/>
  <c r="F55" i="53"/>
  <c r="F53" i="53"/>
  <c r="F51" i="53"/>
  <c r="F48" i="53"/>
  <c r="F45" i="53"/>
  <c r="F43" i="53"/>
  <c r="F42" i="53"/>
  <c r="F41" i="53"/>
  <c r="F40" i="53"/>
  <c r="F36" i="53"/>
  <c r="F31" i="53"/>
  <c r="F25" i="53"/>
  <c r="F18" i="53"/>
  <c r="B153" i="52"/>
  <c r="F150" i="52"/>
  <c r="F148" i="52"/>
  <c r="F146" i="52"/>
  <c r="F143" i="52"/>
  <c r="F140" i="52"/>
  <c r="F137" i="52"/>
  <c r="F132" i="52"/>
  <c r="F128" i="52"/>
  <c r="F125" i="52"/>
  <c r="F120" i="52"/>
  <c r="F117" i="52"/>
  <c r="F114" i="52"/>
  <c r="F109" i="52"/>
  <c r="F106" i="52"/>
  <c r="F87" i="52"/>
  <c r="F82" i="52"/>
  <c r="F78" i="52"/>
  <c r="F77" i="52"/>
  <c r="F65" i="52"/>
  <c r="F63" i="52"/>
  <c r="F61" i="52"/>
  <c r="F59" i="52"/>
  <c r="F57" i="52"/>
  <c r="F55" i="52"/>
  <c r="F52" i="52"/>
  <c r="F49" i="52"/>
  <c r="F47" i="52"/>
  <c r="F46" i="52"/>
  <c r="F45" i="52"/>
  <c r="F44" i="52"/>
  <c r="F40" i="52"/>
  <c r="F35" i="52"/>
  <c r="F30" i="52"/>
  <c r="F25" i="52"/>
  <c r="F18" i="52"/>
  <c r="F635" i="51"/>
  <c r="F633" i="51"/>
  <c r="F631" i="51"/>
  <c r="F629" i="51"/>
  <c r="F627" i="51"/>
  <c r="F625" i="51"/>
  <c r="F622" i="51"/>
  <c r="F621" i="51"/>
  <c r="F618" i="51"/>
  <c r="B550" i="51"/>
  <c r="F547" i="51"/>
  <c r="F545" i="51"/>
  <c r="F543" i="51"/>
  <c r="F540" i="51"/>
  <c r="F537" i="51"/>
  <c r="F534" i="51"/>
  <c r="F529" i="51"/>
  <c r="F527" i="51"/>
  <c r="F524" i="51"/>
  <c r="F521" i="51"/>
  <c r="F519" i="51"/>
  <c r="F516" i="51"/>
  <c r="F511" i="51"/>
  <c r="F508" i="51"/>
  <c r="F505" i="51"/>
  <c r="F486" i="51"/>
  <c r="F483" i="51"/>
  <c r="F480" i="51"/>
  <c r="F475" i="51"/>
  <c r="F471" i="51"/>
  <c r="F467" i="51"/>
  <c r="F460" i="51"/>
  <c r="F456" i="51"/>
  <c r="F455" i="51"/>
  <c r="F454" i="51"/>
  <c r="F453" i="51"/>
  <c r="F439" i="51"/>
  <c r="F436" i="51"/>
  <c r="F434" i="51"/>
  <c r="F432" i="51"/>
  <c r="F430" i="51"/>
  <c r="F427" i="51"/>
  <c r="F422" i="51"/>
  <c r="F421" i="51"/>
  <c r="F420" i="51"/>
  <c r="F416" i="51"/>
  <c r="F414" i="51"/>
  <c r="F411" i="51"/>
  <c r="F408" i="51"/>
  <c r="F405" i="51"/>
  <c r="F399" i="51"/>
  <c r="F397" i="51"/>
  <c r="F395" i="51"/>
  <c r="F393" i="51"/>
  <c r="F390" i="51"/>
  <c r="F382" i="51"/>
  <c r="F379" i="51"/>
  <c r="F363" i="51"/>
  <c r="F361" i="51"/>
  <c r="F359" i="51"/>
  <c r="F356" i="51"/>
  <c r="F354" i="51"/>
  <c r="F352" i="51"/>
  <c r="F350" i="51"/>
  <c r="F349" i="51"/>
  <c r="F348" i="51"/>
  <c r="F342" i="51"/>
  <c r="F331" i="51"/>
  <c r="F328" i="51"/>
  <c r="F323" i="51"/>
  <c r="F321" i="51"/>
  <c r="F320" i="51"/>
  <c r="F316" i="51"/>
  <c r="F315" i="51"/>
  <c r="F314" i="51"/>
  <c r="F311" i="51"/>
  <c r="F310" i="51"/>
  <c r="F309" i="51"/>
  <c r="F306" i="51"/>
  <c r="F304" i="51"/>
  <c r="F301" i="51"/>
  <c r="F288" i="51"/>
  <c r="F285" i="51"/>
  <c r="F283" i="51"/>
  <c r="F281" i="51"/>
  <c r="F279" i="51"/>
  <c r="F278" i="51"/>
  <c r="F275" i="51"/>
  <c r="F274" i="51"/>
  <c r="F273" i="51"/>
  <c r="F270" i="51"/>
  <c r="F269" i="51"/>
  <c r="F266" i="51"/>
  <c r="F264" i="51"/>
  <c r="F260" i="51"/>
  <c r="F254" i="51"/>
  <c r="F251" i="51"/>
  <c r="F250" i="51"/>
  <c r="F246" i="51"/>
  <c r="F242" i="51"/>
  <c r="F211" i="51"/>
  <c r="B170" i="51"/>
  <c r="A170" i="51"/>
  <c r="F166" i="51"/>
  <c r="F164" i="51"/>
  <c r="F162" i="51"/>
  <c r="F159" i="51"/>
  <c r="F156" i="51"/>
  <c r="F154" i="51"/>
  <c r="F153" i="51"/>
  <c r="F149" i="51"/>
  <c r="F146" i="51"/>
  <c r="F144" i="51"/>
  <c r="F142" i="51"/>
  <c r="F136" i="51"/>
  <c r="F134" i="51"/>
  <c r="F115" i="51"/>
  <c r="F112" i="51"/>
  <c r="F108" i="51"/>
  <c r="F103" i="51"/>
  <c r="F80" i="51"/>
  <c r="F27" i="51"/>
  <c r="F22" i="51"/>
  <c r="F17" i="51"/>
  <c r="B99" i="50"/>
  <c r="F96" i="50"/>
  <c r="F94" i="50"/>
  <c r="F92" i="50"/>
  <c r="F87" i="50"/>
  <c r="F82" i="50"/>
  <c r="F79" i="50"/>
  <c r="F74" i="50"/>
  <c r="F63" i="50"/>
  <c r="F61" i="50"/>
  <c r="F59" i="50"/>
  <c r="F57" i="50"/>
  <c r="F55" i="50"/>
  <c r="F52" i="50"/>
  <c r="F49" i="50"/>
  <c r="F47" i="50"/>
  <c r="F46" i="50"/>
  <c r="F45" i="50"/>
  <c r="F44" i="50"/>
  <c r="F40" i="50"/>
  <c r="F35" i="50"/>
  <c r="F30" i="50"/>
  <c r="F25" i="50"/>
  <c r="F18" i="50"/>
  <c r="F97" i="28"/>
  <c r="F96" i="28"/>
  <c r="F95" i="28"/>
  <c r="F110" i="28"/>
  <c r="F223" i="5"/>
  <c r="F222" i="5"/>
  <c r="F221" i="5"/>
  <c r="F174" i="5"/>
  <c r="F173" i="5"/>
  <c r="F172" i="5"/>
  <c r="F116" i="5"/>
  <c r="F115" i="5"/>
  <c r="F114" i="5"/>
  <c r="F1361" i="24"/>
  <c r="F65" i="50" l="1"/>
  <c r="D104" i="50" s="1"/>
  <c r="F99" i="50"/>
  <c r="D105" i="50" s="1"/>
  <c r="F153" i="52"/>
  <c r="D159" i="52" s="1"/>
  <c r="F61" i="53"/>
  <c r="D100" i="53" s="1"/>
  <c r="F95" i="53"/>
  <c r="D101" i="53" s="1"/>
  <c r="F68" i="52"/>
  <c r="D158" i="52" s="1"/>
  <c r="F170" i="51"/>
  <c r="D645" i="51" s="1"/>
  <c r="F550" i="51"/>
  <c r="D648" i="51" s="1"/>
  <c r="F365" i="51"/>
  <c r="D646" i="51" s="1"/>
  <c r="F442" i="51"/>
  <c r="D647" i="51" s="1"/>
  <c r="F638" i="51"/>
  <c r="D649" i="51" s="1"/>
  <c r="F72" i="4"/>
  <c r="D160" i="52" l="1"/>
  <c r="D106" i="50"/>
  <c r="D102" i="53"/>
  <c r="D650" i="51"/>
  <c r="G8" i="48" s="1"/>
  <c r="F1507" i="24"/>
  <c r="F1523" i="24"/>
  <c r="F1046" i="24"/>
  <c r="F614" i="24"/>
  <c r="F130" i="45"/>
  <c r="F93" i="45" l="1"/>
  <c r="F84" i="45"/>
  <c r="F8" i="44" l="1"/>
  <c r="F190" i="5" l="1"/>
  <c r="F189" i="5"/>
  <c r="F188" i="5"/>
  <c r="F187" i="5"/>
  <c r="F186" i="5"/>
  <c r="F415" i="5" l="1"/>
  <c r="F414" i="5"/>
  <c r="F413" i="5"/>
  <c r="F258" i="5" l="1"/>
  <c r="F28" i="5" l="1"/>
  <c r="F27" i="5"/>
  <c r="F26" i="5"/>
  <c r="F11" i="39" l="1"/>
  <c r="F9" i="39"/>
  <c r="F7" i="39"/>
  <c r="F5" i="39"/>
  <c r="F5" i="29"/>
  <c r="F6" i="29"/>
  <c r="F7" i="29"/>
  <c r="F8" i="29" l="1"/>
  <c r="F13" i="39"/>
  <c r="F8" i="41" s="1"/>
  <c r="C15" i="49"/>
  <c r="C16" i="49"/>
  <c r="C17" i="49"/>
  <c r="C18" i="49"/>
  <c r="C19" i="49"/>
  <c r="C20" i="49"/>
  <c r="C21" i="49"/>
  <c r="C22" i="49"/>
  <c r="C23" i="49"/>
  <c r="C24" i="49"/>
  <c r="B24" i="49"/>
  <c r="B23" i="49"/>
  <c r="B22" i="49"/>
  <c r="B21" i="49"/>
  <c r="B20" i="49"/>
  <c r="B19" i="49"/>
  <c r="B18" i="49"/>
  <c r="B17" i="49"/>
  <c r="B16" i="49"/>
  <c r="B15" i="49"/>
  <c r="C5" i="49"/>
  <c r="C6" i="49"/>
  <c r="C7" i="49"/>
  <c r="C8" i="49"/>
  <c r="C9" i="49"/>
  <c r="C10" i="49"/>
  <c r="B5" i="49"/>
  <c r="B6" i="49"/>
  <c r="B7" i="49"/>
  <c r="B8" i="49"/>
  <c r="B9" i="49"/>
  <c r="B10" i="49"/>
  <c r="C4" i="49"/>
  <c r="B4" i="49"/>
  <c r="G6" i="48"/>
  <c r="F16" i="44"/>
  <c r="F18" i="44" s="1"/>
  <c r="F37" i="43"/>
  <c r="F36" i="43"/>
  <c r="F24" i="43"/>
  <c r="F25" i="43"/>
  <c r="F26" i="43"/>
  <c r="F27" i="43"/>
  <c r="F28" i="43"/>
  <c r="F29" i="43"/>
  <c r="F22" i="43"/>
  <c r="F8" i="43"/>
  <c r="F312" i="5"/>
  <c r="F270" i="5"/>
  <c r="F39" i="43" l="1"/>
  <c r="G8" i="46" s="1"/>
  <c r="C17" i="46"/>
  <c r="C18" i="46"/>
  <c r="C19" i="46"/>
  <c r="C20" i="46"/>
  <c r="C21" i="46"/>
  <c r="C22" i="46"/>
  <c r="C23" i="46"/>
  <c r="C24" i="46"/>
  <c r="C25" i="46"/>
  <c r="C26" i="46"/>
  <c r="C16" i="46"/>
  <c r="B26" i="46"/>
  <c r="B25" i="46"/>
  <c r="B24" i="46"/>
  <c r="B23" i="46"/>
  <c r="B22" i="46"/>
  <c r="B21" i="46"/>
  <c r="B20" i="46"/>
  <c r="B19" i="46"/>
  <c r="B18" i="46"/>
  <c r="B17" i="46"/>
  <c r="B16" i="46"/>
  <c r="C9" i="46"/>
  <c r="G9" i="46"/>
  <c r="C10" i="46"/>
  <c r="B10" i="46"/>
  <c r="B9" i="46"/>
  <c r="C8" i="46"/>
  <c r="B8" i="46"/>
  <c r="C7" i="46"/>
  <c r="B7" i="46"/>
  <c r="C6" i="46"/>
  <c r="B6" i="46"/>
  <c r="C5" i="46"/>
  <c r="B5" i="46"/>
  <c r="C4" i="46"/>
  <c r="B4" i="46"/>
  <c r="F148" i="45"/>
  <c r="F138" i="45"/>
  <c r="F134" i="45"/>
  <c r="F126" i="45"/>
  <c r="F122" i="45"/>
  <c r="F118" i="45"/>
  <c r="F113" i="45"/>
  <c r="F109" i="45"/>
  <c r="F105" i="45"/>
  <c r="F101" i="45"/>
  <c r="F97" i="45"/>
  <c r="F88" i="45"/>
  <c r="F79" i="45"/>
  <c r="F75" i="45"/>
  <c r="F71" i="45"/>
  <c r="F67" i="45"/>
  <c r="F63" i="45"/>
  <c r="F59" i="45"/>
  <c r="F50" i="45"/>
  <c r="F43" i="45"/>
  <c r="F42" i="45"/>
  <c r="F37" i="45"/>
  <c r="F36" i="45"/>
  <c r="F28" i="45"/>
  <c r="F27" i="45"/>
  <c r="F19" i="45"/>
  <c r="F18" i="45"/>
  <c r="F11" i="45"/>
  <c r="F10" i="45"/>
  <c r="F151" i="45" l="1"/>
  <c r="G10" i="46" s="1"/>
  <c r="F79" i="42" l="1"/>
  <c r="F77" i="42"/>
  <c r="F75" i="42"/>
  <c r="F69" i="42"/>
  <c r="F67" i="42"/>
  <c r="F65" i="42"/>
  <c r="F63" i="42"/>
  <c r="F58" i="42"/>
  <c r="F56" i="42"/>
  <c r="F37" i="42"/>
  <c r="F35" i="42"/>
  <c r="F33" i="42"/>
  <c r="F24" i="42"/>
  <c r="F22" i="42"/>
  <c r="F16" i="42"/>
  <c r="F14" i="42"/>
  <c r="F12" i="42"/>
  <c r="F10" i="42"/>
  <c r="F8" i="42"/>
  <c r="F6" i="42"/>
  <c r="F89" i="42" l="1"/>
  <c r="F40" i="42"/>
  <c r="F18" i="42"/>
  <c r="F90" i="42"/>
  <c r="F91" i="42"/>
  <c r="F82" i="42"/>
  <c r="F88" i="42"/>
  <c r="F26" i="42"/>
  <c r="F93" i="42" l="1"/>
  <c r="G10" i="48" s="1"/>
  <c r="F45" i="40"/>
  <c r="F43" i="40"/>
  <c r="F41" i="40"/>
  <c r="F39" i="40"/>
  <c r="F37" i="40"/>
  <c r="F35" i="40"/>
  <c r="F33" i="40"/>
  <c r="F31" i="40"/>
  <c r="F29" i="40"/>
  <c r="F27" i="40"/>
  <c r="F25" i="40"/>
  <c r="F23" i="40"/>
  <c r="F21" i="40"/>
  <c r="F19" i="40"/>
  <c r="F17" i="40"/>
  <c r="F15" i="40"/>
  <c r="F13" i="40"/>
  <c r="F11" i="40"/>
  <c r="F9" i="40"/>
  <c r="F7" i="40"/>
  <c r="F5" i="40"/>
  <c r="F12" i="38"/>
  <c r="F9" i="38"/>
  <c r="F7" i="38"/>
  <c r="F5" i="38"/>
  <c r="A5" i="38"/>
  <c r="F48" i="40" l="1"/>
  <c r="F10" i="41" s="1"/>
  <c r="F38" i="38"/>
  <c r="F6" i="41" s="1"/>
  <c r="A9" i="38"/>
  <c r="A7" i="38"/>
  <c r="A14" i="38" l="1"/>
  <c r="F13" i="41"/>
  <c r="G9" i="48" s="1"/>
  <c r="A12" i="38"/>
  <c r="A16" i="38" s="1"/>
  <c r="A18" i="38" l="1"/>
  <c r="A22" i="38" s="1"/>
  <c r="A24" i="38" l="1"/>
  <c r="A26" i="38" l="1"/>
  <c r="A28" i="38" s="1"/>
  <c r="A30" i="38" s="1"/>
  <c r="A34" i="38" s="1"/>
  <c r="A36" i="38" s="1"/>
  <c r="B130" i="28" l="1"/>
  <c r="A130" i="28"/>
  <c r="B128" i="28"/>
  <c r="A128" i="28"/>
  <c r="B126" i="28"/>
  <c r="A126" i="28"/>
  <c r="F119" i="28"/>
  <c r="F115" i="28"/>
  <c r="F105" i="28"/>
  <c r="F91" i="28"/>
  <c r="F87" i="28"/>
  <c r="F83" i="28"/>
  <c r="F79" i="28"/>
  <c r="F67" i="28"/>
  <c r="F63" i="28"/>
  <c r="F59" i="28"/>
  <c r="F58" i="28"/>
  <c r="F54" i="28"/>
  <c r="F53" i="28"/>
  <c r="F52" i="28"/>
  <c r="F47" i="28"/>
  <c r="F35" i="28"/>
  <c r="F34" i="28"/>
  <c r="F30" i="28"/>
  <c r="F27" i="28"/>
  <c r="F23" i="28"/>
  <c r="F19" i="28"/>
  <c r="F9" i="28"/>
  <c r="F11" i="28" s="1"/>
  <c r="F126" i="28" s="1"/>
  <c r="B161" i="27"/>
  <c r="B159" i="27"/>
  <c r="B157" i="27"/>
  <c r="B155" i="27"/>
  <c r="B153" i="27"/>
  <c r="F147" i="27"/>
  <c r="F143" i="27"/>
  <c r="F135" i="27"/>
  <c r="F123" i="27"/>
  <c r="F119" i="27"/>
  <c r="F111" i="27"/>
  <c r="F103" i="27"/>
  <c r="F98" i="27"/>
  <c r="F94" i="27"/>
  <c r="F89" i="27"/>
  <c r="F88" i="27"/>
  <c r="F87" i="27"/>
  <c r="F86" i="27"/>
  <c r="F73" i="27"/>
  <c r="F69" i="27"/>
  <c r="F60" i="27"/>
  <c r="F56" i="27"/>
  <c r="F52" i="27"/>
  <c r="F48" i="27"/>
  <c r="F44" i="27"/>
  <c r="F41" i="27"/>
  <c r="F36" i="27"/>
  <c r="F32" i="27"/>
  <c r="F28" i="27"/>
  <c r="F24" i="27"/>
  <c r="F20" i="27"/>
  <c r="F9" i="27"/>
  <c r="F11" i="27" s="1"/>
  <c r="F153" i="27" s="1"/>
  <c r="F9" i="26"/>
  <c r="F12" i="26" s="1"/>
  <c r="F187" i="26" s="1"/>
  <c r="F20" i="26"/>
  <c r="F24" i="26"/>
  <c r="F28" i="26"/>
  <c r="F32" i="26"/>
  <c r="F37" i="26"/>
  <c r="F42" i="26"/>
  <c r="F46" i="26"/>
  <c r="F54" i="26"/>
  <c r="F57" i="26" s="1"/>
  <c r="F191" i="26" s="1"/>
  <c r="F64" i="26"/>
  <c r="F68" i="26"/>
  <c r="F77" i="26"/>
  <c r="F78" i="26"/>
  <c r="F79" i="26"/>
  <c r="F84" i="26"/>
  <c r="F85" i="26"/>
  <c r="F86" i="26"/>
  <c r="F87" i="26"/>
  <c r="F88" i="26"/>
  <c r="F101" i="26"/>
  <c r="F105" i="26"/>
  <c r="F106" i="26"/>
  <c r="F107" i="26"/>
  <c r="F108" i="26"/>
  <c r="F109" i="26"/>
  <c r="F110" i="26"/>
  <c r="F111" i="26"/>
  <c r="F112" i="26"/>
  <c r="F113" i="26"/>
  <c r="F114" i="26"/>
  <c r="F118" i="26"/>
  <c r="F119" i="26"/>
  <c r="F120" i="26"/>
  <c r="F121" i="26"/>
  <c r="F122" i="26"/>
  <c r="F123" i="26"/>
  <c r="F124" i="26"/>
  <c r="F125" i="26"/>
  <c r="F126" i="26"/>
  <c r="F127" i="26"/>
  <c r="F128" i="26"/>
  <c r="F129" i="26"/>
  <c r="F130" i="26"/>
  <c r="F131" i="26"/>
  <c r="F132" i="26"/>
  <c r="F133" i="26"/>
  <c r="F140" i="26"/>
  <c r="F145" i="26"/>
  <c r="F148" i="26"/>
  <c r="F153" i="26"/>
  <c r="F157" i="26"/>
  <c r="F161" i="26"/>
  <c r="F169" i="26"/>
  <c r="F173" i="26"/>
  <c r="F177" i="26"/>
  <c r="A187" i="26"/>
  <c r="B187" i="26"/>
  <c r="A189" i="26"/>
  <c r="B189" i="26"/>
  <c r="A191" i="26"/>
  <c r="B191" i="26"/>
  <c r="A193" i="26"/>
  <c r="B193" i="26"/>
  <c r="A195" i="26"/>
  <c r="B195" i="26"/>
  <c r="A197" i="26"/>
  <c r="B197" i="26"/>
  <c r="F1551" i="24"/>
  <c r="F1547" i="24"/>
  <c r="F1540" i="24"/>
  <c r="F1536" i="24"/>
  <c r="F1515" i="24"/>
  <c r="F1499" i="24"/>
  <c r="F1486" i="24"/>
  <c r="F1481" i="24"/>
  <c r="F1476" i="24"/>
  <c r="F1473" i="24"/>
  <c r="F1470" i="24"/>
  <c r="F1467" i="24"/>
  <c r="F1464" i="24"/>
  <c r="F1460" i="24"/>
  <c r="F1456" i="24"/>
  <c r="F1449" i="24"/>
  <c r="F1439" i="24"/>
  <c r="F1433" i="24"/>
  <c r="F1429" i="24"/>
  <c r="F1425" i="24"/>
  <c r="F1419" i="24"/>
  <c r="F1405" i="24"/>
  <c r="F1391" i="24"/>
  <c r="F1384" i="24"/>
  <c r="F1377" i="24"/>
  <c r="F1354" i="24"/>
  <c r="F1342" i="24"/>
  <c r="F1333" i="24"/>
  <c r="F1332" i="24"/>
  <c r="F1322" i="24"/>
  <c r="F1315" i="24"/>
  <c r="F1305" i="24"/>
  <c r="F1295" i="24"/>
  <c r="F1294" i="24"/>
  <c r="F1283" i="24"/>
  <c r="F1285" i="24" s="1"/>
  <c r="G22" i="46" s="1"/>
  <c r="F1271" i="24"/>
  <c r="F1267" i="24"/>
  <c r="F1242" i="24"/>
  <c r="F1241" i="24"/>
  <c r="F1236" i="24"/>
  <c r="F1235" i="24"/>
  <c r="F1221" i="24"/>
  <c r="F1220" i="24"/>
  <c r="F1212" i="24"/>
  <c r="F1211" i="24"/>
  <c r="F1206" i="24"/>
  <c r="F1205" i="24"/>
  <c r="F1197" i="24"/>
  <c r="F1196" i="24"/>
  <c r="F1191" i="24"/>
  <c r="F1190" i="24"/>
  <c r="F1182" i="24"/>
  <c r="F1181" i="24"/>
  <c r="F1176" i="24"/>
  <c r="F1175" i="24"/>
  <c r="F1167" i="24"/>
  <c r="F1166" i="24"/>
  <c r="F1160" i="24"/>
  <c r="F1159" i="24"/>
  <c r="F1154" i="24"/>
  <c r="F1153" i="24"/>
  <c r="F1145" i="24"/>
  <c r="F1144" i="24"/>
  <c r="F1136" i="24"/>
  <c r="F1135" i="24"/>
  <c r="F1127" i="24"/>
  <c r="F1126" i="24"/>
  <c r="F890" i="24"/>
  <c r="F985" i="24"/>
  <c r="F973" i="24"/>
  <c r="F824" i="24"/>
  <c r="F812" i="24"/>
  <c r="F800" i="24"/>
  <c r="F788" i="24"/>
  <c r="F776" i="24"/>
  <c r="F764" i="24"/>
  <c r="F752" i="24"/>
  <c r="F740" i="24"/>
  <c r="F727" i="24"/>
  <c r="F995" i="24"/>
  <c r="F1107" i="24"/>
  <c r="F1098" i="24"/>
  <c r="F1089" i="24"/>
  <c r="F1080" i="24"/>
  <c r="F1071" i="24"/>
  <c r="F1063" i="24"/>
  <c r="F1055" i="24"/>
  <c r="F1038" i="24"/>
  <c r="F1030" i="24"/>
  <c r="F1022" i="24"/>
  <c r="F1011" i="24"/>
  <c r="F833" i="24"/>
  <c r="F842" i="24"/>
  <c r="F860" i="24"/>
  <c r="F902" i="24"/>
  <c r="F875" i="24"/>
  <c r="F935" i="24"/>
  <c r="F952" i="24"/>
  <c r="F961" i="24"/>
  <c r="F994" i="24"/>
  <c r="F923" i="24"/>
  <c r="F715" i="24"/>
  <c r="F706" i="24"/>
  <c r="F691" i="24"/>
  <c r="F676" i="24"/>
  <c r="F660" i="24"/>
  <c r="F635" i="24"/>
  <c r="F302" i="24"/>
  <c r="F292" i="24"/>
  <c r="F284" i="24"/>
  <c r="F275" i="24"/>
  <c r="F267" i="24"/>
  <c r="F258" i="24"/>
  <c r="F250" i="24"/>
  <c r="F242" i="24"/>
  <c r="F233" i="24"/>
  <c r="F224" i="24"/>
  <c r="F215" i="24"/>
  <c r="F206" i="24"/>
  <c r="F198" i="24"/>
  <c r="F189" i="24"/>
  <c r="F180" i="24"/>
  <c r="F171" i="24"/>
  <c r="F162" i="24"/>
  <c r="F153" i="24"/>
  <c r="F144" i="24"/>
  <c r="F134" i="24"/>
  <c r="F125" i="24"/>
  <c r="F115" i="24"/>
  <c r="F106" i="24"/>
  <c r="F96" i="24"/>
  <c r="F81" i="24"/>
  <c r="F72" i="24"/>
  <c r="F63" i="24"/>
  <c r="F55" i="24"/>
  <c r="F48" i="24"/>
  <c r="F47" i="24"/>
  <c r="F46" i="24"/>
  <c r="F43" i="24"/>
  <c r="F32" i="24"/>
  <c r="F26" i="24"/>
  <c r="F75" i="27" l="1"/>
  <c r="F157" i="27" s="1"/>
  <c r="F149" i="27"/>
  <c r="F161" i="27" s="1"/>
  <c r="F183" i="26"/>
  <c r="F197" i="26" s="1"/>
  <c r="F1259" i="24"/>
  <c r="F48" i="26"/>
  <c r="F189" i="26" s="1"/>
  <c r="F163" i="26"/>
  <c r="F195" i="26" s="1"/>
  <c r="F1363" i="24"/>
  <c r="G24" i="46" s="1"/>
  <c r="F137" i="27"/>
  <c r="F159" i="27" s="1"/>
  <c r="F37" i="28"/>
  <c r="F128" i="28" s="1"/>
  <c r="F121" i="28"/>
  <c r="F130" i="28" s="1"/>
  <c r="F132" i="28" s="1"/>
  <c r="E5" i="47" s="1"/>
  <c r="F70" i="26"/>
  <c r="F193" i="26" s="1"/>
  <c r="F62" i="27"/>
  <c r="F155" i="27" s="1"/>
  <c r="F163" i="27" s="1"/>
  <c r="E4" i="47" s="1"/>
  <c r="F997" i="24"/>
  <c r="G18" i="46" s="1"/>
  <c r="F1116" i="24"/>
  <c r="G19" i="46" s="1"/>
  <c r="F304" i="24"/>
  <c r="G17" i="46" s="1"/>
  <c r="F1344" i="24"/>
  <c r="G23" i="46" s="1"/>
  <c r="F1553" i="24"/>
  <c r="G26" i="46" s="1"/>
  <c r="F1488" i="24"/>
  <c r="G25" i="46" s="1"/>
  <c r="F1273" i="24"/>
  <c r="G21" i="46" s="1"/>
  <c r="F83" i="24"/>
  <c r="G16" i="46" s="1"/>
  <c r="F28" i="31" l="1"/>
  <c r="G7" i="48" s="1"/>
  <c r="F200" i="26"/>
  <c r="E3" i="47" s="1"/>
  <c r="E7" i="47" s="1"/>
  <c r="G5" i="48" s="1"/>
  <c r="F20" i="1"/>
  <c r="F21" i="1"/>
  <c r="F19" i="1"/>
  <c r="F238" i="5"/>
  <c r="F131" i="5"/>
  <c r="F71" i="5"/>
  <c r="F44" i="5"/>
  <c r="F67" i="1" l="1"/>
  <c r="F311" i="5" l="1"/>
  <c r="F310" i="5"/>
  <c r="F344" i="5" l="1"/>
  <c r="F346" i="5"/>
  <c r="F345" i="5" l="1"/>
  <c r="F373" i="5" l="1"/>
  <c r="F372" i="5"/>
  <c r="F371" i="5"/>
  <c r="F356" i="5" l="1"/>
  <c r="F355" i="5"/>
  <c r="F354" i="5"/>
  <c r="F401" i="5" l="1"/>
  <c r="F405" i="5"/>
  <c r="F396" i="5" l="1"/>
  <c r="F69" i="4" l="1"/>
  <c r="F17" i="22"/>
  <c r="F14" i="22"/>
  <c r="F11" i="22"/>
  <c r="F8" i="22" l="1"/>
  <c r="F19" i="22" s="1"/>
  <c r="G7" i="46" s="1"/>
  <c r="F332" i="5"/>
  <c r="F331" i="5"/>
  <c r="F330" i="5"/>
  <c r="F322" i="5"/>
  <c r="F321" i="5"/>
  <c r="F320" i="5"/>
  <c r="F301" i="5"/>
  <c r="F300" i="5"/>
  <c r="F299" i="5"/>
  <c r="F291" i="5"/>
  <c r="F284" i="5"/>
  <c r="F280" i="5"/>
  <c r="F279" i="5"/>
  <c r="F278" i="5"/>
  <c r="F269" i="5"/>
  <c r="F268" i="5"/>
  <c r="F260" i="5"/>
  <c r="F259" i="5"/>
  <c r="F250" i="5"/>
  <c r="F249" i="5"/>
  <c r="F248" i="5"/>
  <c r="F239" i="5"/>
  <c r="F237" i="5"/>
  <c r="F236" i="5"/>
  <c r="F206" i="5"/>
  <c r="F205" i="5"/>
  <c r="F204" i="5"/>
  <c r="F203" i="5"/>
  <c r="F158" i="5"/>
  <c r="F157" i="5"/>
  <c r="F156" i="5"/>
  <c r="F155" i="5"/>
  <c r="F142" i="5"/>
  <c r="F141" i="5"/>
  <c r="F140" i="5"/>
  <c r="F132" i="5"/>
  <c r="F130" i="5"/>
  <c r="F129" i="5"/>
  <c r="F99" i="5"/>
  <c r="F98" i="5"/>
  <c r="F97" i="5"/>
  <c r="F96" i="5"/>
  <c r="F82" i="5"/>
  <c r="F81" i="5"/>
  <c r="F80" i="5"/>
  <c r="F72" i="5"/>
  <c r="F70" i="5"/>
  <c r="F62" i="5"/>
  <c r="F61" i="5"/>
  <c r="F60" i="5"/>
  <c r="F52" i="5"/>
  <c r="F45" i="5"/>
  <c r="F43" i="5"/>
  <c r="F35" i="5"/>
  <c r="F18" i="5"/>
  <c r="F17" i="5"/>
  <c r="F16" i="5"/>
  <c r="F8" i="5"/>
  <c r="F66" i="4"/>
  <c r="F65" i="4"/>
  <c r="F62" i="4"/>
  <c r="F59" i="4"/>
  <c r="F56" i="4"/>
  <c r="F53" i="4"/>
  <c r="F50" i="4"/>
  <c r="F47" i="4"/>
  <c r="F44" i="4"/>
  <c r="F41" i="4"/>
  <c r="F38" i="4"/>
  <c r="F35" i="4"/>
  <c r="F32" i="4"/>
  <c r="F29" i="4"/>
  <c r="F26" i="4"/>
  <c r="F23" i="4"/>
  <c r="F17" i="4"/>
  <c r="F14" i="4"/>
  <c r="F11" i="4"/>
  <c r="F8" i="4"/>
  <c r="F64" i="1"/>
  <c r="F58" i="1"/>
  <c r="F51" i="1"/>
  <c r="F45" i="1"/>
  <c r="F39" i="1"/>
  <c r="F33" i="1"/>
  <c r="F28" i="1"/>
  <c r="F13" i="1"/>
  <c r="F8" i="1"/>
  <c r="F69" i="1" s="1"/>
  <c r="G4" i="46" s="1"/>
  <c r="F74" i="4" l="1"/>
  <c r="G5" i="46" s="1"/>
  <c r="F261" i="5"/>
  <c r="F419" i="5" s="1"/>
  <c r="G6" i="46" s="1"/>
  <c r="G12" i="46" l="1"/>
  <c r="G3" i="48" s="1"/>
  <c r="G20" i="46"/>
  <c r="G28" i="46" s="1"/>
  <c r="G30" i="46" l="1"/>
  <c r="G4" i="48"/>
  <c r="G13" i="48" s="1"/>
</calcChain>
</file>

<file path=xl/sharedStrings.xml><?xml version="1.0" encoding="utf-8"?>
<sst xmlns="http://schemas.openxmlformats.org/spreadsheetml/2006/main" count="6208" uniqueCount="2857">
  <si>
    <t>RB</t>
  </si>
  <si>
    <t>OPIS STAVKE</t>
  </si>
  <si>
    <t>J. MJERE</t>
  </si>
  <si>
    <t>KOLIČINA</t>
  </si>
  <si>
    <t>J.CIJENA</t>
  </si>
  <si>
    <t>UKUPNO</t>
  </si>
  <si>
    <t>B</t>
  </si>
  <si>
    <t>ZEMLJANI RADOVI</t>
  </si>
  <si>
    <t>m3</t>
  </si>
  <si>
    <t>Planiranje i niveliranje dna građevne jame.</t>
  </si>
  <si>
    <t>m2</t>
  </si>
  <si>
    <t>Zatrpavanja</t>
  </si>
  <si>
    <t>UKUPNO ZEMLJANI RADOVI</t>
  </si>
  <si>
    <t>C</t>
  </si>
  <si>
    <t>BETONSKI I ARMIRANOBETONSKI RADOVI</t>
  </si>
  <si>
    <t>• dobavu, ugradbu i njegu betona</t>
  </si>
  <si>
    <t>• potrebnu obodnu oplatu</t>
  </si>
  <si>
    <t>• sav pomoćan materijal i rad, sve prijevoze i prijenose</t>
  </si>
  <si>
    <t>a)  beton</t>
  </si>
  <si>
    <t>• dobavu i postavu potrebne armature</t>
  </si>
  <si>
    <t>b)  obodna oplata</t>
  </si>
  <si>
    <t>c)  armatura</t>
  </si>
  <si>
    <t>kg</t>
  </si>
  <si>
    <t>• potrebnu glatku oplatu</t>
  </si>
  <si>
    <t>b)  glatka oplata</t>
  </si>
  <si>
    <t>Betoniranje kose AB ploče i gazišta stubišta</t>
  </si>
  <si>
    <t>Betoniranje podesta stubišta</t>
  </si>
  <si>
    <t>• potrebnu oplatu</t>
  </si>
  <si>
    <t>b)  oplata</t>
  </si>
  <si>
    <t>UKUPNO BETONSKI I ARMIRANO BETONSKI RADOVI</t>
  </si>
  <si>
    <t>NAPOMENA</t>
  </si>
  <si>
    <t>A</t>
  </si>
  <si>
    <t>Široki iskop</t>
  </si>
  <si>
    <t>1.</t>
  </si>
  <si>
    <t>2.</t>
  </si>
  <si>
    <t>3.</t>
  </si>
  <si>
    <t>4.</t>
  </si>
  <si>
    <t>5.</t>
  </si>
  <si>
    <t>6.</t>
  </si>
  <si>
    <t>7.</t>
  </si>
  <si>
    <t>8.</t>
  </si>
  <si>
    <t>Strojno skidanje sloja humusa ispod objekta. Skidanje sloja se izvodi u debljini d= 15 - 20cm. Skidanje humusa se izvodi na površini koja je za 1m obodno uvećana u odnosu na razvijenu površinu prizemlja. Dio materijala iz iskopa cca 30% privremeno deponirati na gradilištu za   potrebe planiranja okolnog terena po završetku objekta. Ostatak iskopanog materijala prevesti  na  gradsku  deponiju  na  udaljenosti  do 10km u cijeni ove stavke. Obračun u m3 sraslog tla.</t>
  </si>
  <si>
    <t>Stavka uključuje strojno i po potrebi ručno planiranje i zbijanje dna građevne jame objekta na projektirane kote ± 2,00cm. Obračun se vrši po m2</t>
  </si>
  <si>
    <t>Stavka uključuje dobavu i ugradnju betona klase C 25/30 za trakaste temelje. Jedinična cijena sadrži:</t>
  </si>
  <si>
    <t>Stavka uključuje dobavu i ugradnju betona klase C 25/30 za izvedbu armirano betonskih zidova. Jedinična cijena sadrži:</t>
  </si>
  <si>
    <t>Široki iskop građevne jame obuhvaća sav strojni, a po potrebi i ručni iskop građevne jame, do kote dna tamponskog sloja između temelja.  Materijal je "A i B" kategorije, iskop se izvodi uz svu potrebnu zaštitu stabilnosti iskopa (razupiranje, odvodnja. zbijanje). U cijeni su uključeni svi horizontalni i vertikalni prijenosi, eventualno crpljenje vode, utovari i istovari u prijevozna sredstva, privremena odlaganja, prijevoz i odlaganje viška materijala iz iskopa na deponiju udaljenu do 10 km te svi radovi na uređenju i čišćenju terena poslije završetka radova. Obračun se vrši po m3 sraslog tla</t>
  </si>
  <si>
    <t>Betoniranje AB trakastih temelja</t>
  </si>
  <si>
    <t>Betoniranje AB temelja okna lifta</t>
  </si>
  <si>
    <t>Stavka uključuje dobavu i ugradnju betona klase C 25/30 za  temelj okna lifta. Jedinična cijena sadrži:</t>
  </si>
  <si>
    <t>Iskop temelja vanjskih potpornih zidova obuhvaća strojni, a po poterbi i ručni iskop do kote dna tamponskog sloja ispod temelja.  Materijal je "A i B" kategorije, iskop se izvodi uz svu poterbnu zaštitu stabilnosti iskopa (razupiranje, odvodnja. zbijanje). U cijeni su uključeni svi horizontalni i vertikalni prijenosi, eventualno crpljenje vode, utovari i istovari u prijevozna sredstva, privremena odlaganja, prijevoz i odlaganje viška materijala iz iskopa na deponiju udaljenu do 10 km te svi radovi na uređenju i čišćenju terena poslije završetka radova. Obračun se vrši po m3 sraslog tla</t>
  </si>
  <si>
    <t>Betoniranje AB stropne ploče prizemlja</t>
  </si>
  <si>
    <t>Betoniranje AB zidova prizemlja</t>
  </si>
  <si>
    <t>Betoniranje AB temelja vanjskih potpornih zidova</t>
  </si>
  <si>
    <t>Betoniranje vanjskog stubišta</t>
  </si>
  <si>
    <t>m'</t>
  </si>
  <si>
    <t>Stavka uključuje zatrpavanje materijalom iz iskopa oko temelja i zidova te za vanjske ploče. Nasipavanje i zbijanje obavljati u slojevima debljine do 30 cm. U cijenu uključni svi pomoćni radovi, prijenosi i prijevozi.</t>
  </si>
  <si>
    <t>9.</t>
  </si>
  <si>
    <t>10.</t>
  </si>
  <si>
    <t>11.</t>
  </si>
  <si>
    <t>12.</t>
  </si>
  <si>
    <t>13.</t>
  </si>
  <si>
    <t>14.</t>
  </si>
  <si>
    <t>15.</t>
  </si>
  <si>
    <t>16.</t>
  </si>
  <si>
    <t>17.</t>
  </si>
  <si>
    <t>18.</t>
  </si>
  <si>
    <t>19.</t>
  </si>
  <si>
    <t>Iskolčenje terena</t>
  </si>
  <si>
    <t>D</t>
  </si>
  <si>
    <t>Stavka uključuje izradu, dobavu i postavljanje kvalitetne nanosne skele za iskolčenje objekta i gradilišta. U cijenu uključiti sav rad i materijal, sve prijenose i prijevoze. Obračun po kompletu</t>
  </si>
  <si>
    <t>komplet</t>
  </si>
  <si>
    <t>Nasip od nabijenog krupnog šljunka za vanjske potporne zidove</t>
  </si>
  <si>
    <t>Planiranje i niveliranje dna iskopa trakastih temelja</t>
  </si>
  <si>
    <t>Stavka uključuje strojno i po potrebi ručno planiranje i zbijanje dna iskopa trakastih temelja  na projektirane kote ± 2,00cm. Obračun se vrši po m2</t>
  </si>
  <si>
    <t>Planiranje i niveliranje dna iskopa temelja vanjskih potpornih zidova</t>
  </si>
  <si>
    <t>Stavka uključuje strojno i po potrebi ručno planiranje i zbijanje dna iskopa temelja vanjskih potpornih zidova  na projektirane kote ± 2,00cm. Obračun se vrši po m2</t>
  </si>
  <si>
    <t>Stavka uključuje dobavu i izrada nasipa od krupnog šljunka (16-32) u debljini od 20 cm ispod vanjskih potpornih zidova. Modul stišljivosti zbijanja iznosi: Ms = 40 KN/m2. U cijenu uključni svi pomoćni radovi, prijenosi i prijevozi. Obračun radova se vrši po m3 ugrađenog šljunka</t>
  </si>
  <si>
    <t>PRIPREMNI RADOVI I RUŠENJE</t>
  </si>
  <si>
    <t>UKUPNO PRIPREMNI RADOVI I RUŠENJE</t>
  </si>
  <si>
    <t xml:space="preserve">2. </t>
  </si>
  <si>
    <t>Obračun po m3</t>
  </si>
  <si>
    <t>Rušenje podne ploče</t>
  </si>
  <si>
    <t>Obračun po kompletu</t>
  </si>
  <si>
    <t>Iskop za AB trakaste temelje</t>
  </si>
  <si>
    <t>Iskop za AB okno dizala</t>
  </si>
  <si>
    <t>Iskop jame za okno dizala obuhvaća strojni, a po potrebi i ručni iskop do kote dna tamponskog sloja.  Materijal je "A i B" kategorije, iskop se izvodi uz svu poterbnu zaštitu stabilnosti iskopa (razupiranje, odvodnja. zbijanje). U cijeni su uključeni svi horizontalni i vertikalni prijenosi, eventualno crpljenje vode, utovari i istovari u prijevozna sredstva, privremena odlaganja, prijevoz i odlaganje viška materijala iz iskopa na deponiju udaljenu do 10 km te svi radovi na uređenju i čišćenju terena poslije završetka radova. Obračun se vrši po m3 sraslog tla</t>
  </si>
  <si>
    <t>Iskop za instalacijski kanal</t>
  </si>
  <si>
    <t>Stavka uključuje dobavu i ugradnju betona klase C 16/20 na pripremljenu podlogu od krupnog šljunka, kao podlogu za izvedbu izolacije temeljne ploče. Betonska podloga se izvodi u dilatacijama sa dodacima za vodonepropusnost. Gornju površinu zagladiti. Debljina podloge 10,0 cm. Jedinična cijena sadrži:</t>
  </si>
  <si>
    <t>• zaglađivanje površine</t>
  </si>
  <si>
    <t>Stavka uključuje dobavu i ugradnju betona klase C 25/30. Betonska podloga se izvodi u dilatacijama u padu. Gornju površinu zagladiti. Debljina ploče 20,0 cm. Jedinična cijena sadrži:</t>
  </si>
  <si>
    <t>Stavka uključuje dobavu i ugradnju betona klase C 25/30 za izvedbu armirano betonskih ploča međukatne konstrukcije. Ploče su debljine 20 cm. Visina podupiranja do 280 cm. Jedinična cijena sadrži:</t>
  </si>
  <si>
    <t>Betoniranje AB podne ploče suterena</t>
  </si>
  <si>
    <t>Betoniranje AB stropne ploče suterena</t>
  </si>
  <si>
    <t>Betoniranje AB zidova kata</t>
  </si>
  <si>
    <t>Betoniranje kose krovne AB ploče</t>
  </si>
  <si>
    <t>Stavka uključuje dobavu i ugradnju betona klase C 25/30 za izvedbu kose armirano betonske ploče. Visina podupiranja do cca 450 cm. Debljina ploče je 20 cm. Jedinična cijena sadrži:</t>
  </si>
  <si>
    <t>Izrada cementne glazure d = 6,0 cm</t>
  </si>
  <si>
    <t>Stavka uključuje dobavu i ugradnju plivajućeg lagano armiranog cementnog estriha (2000 kg/m3) u sklopu podne konstrukcije. Gornja površina treba biti zaglađena za polaganje završnog podnog sloja. Estrih debljine 6,0 cm. Armaturna mreža Q=139 se postavlja u sredini visine i uključena je u cijenu. Stavka uključuje PE foliju kao zaštitu. Alternativno se umjesto mreže mogu koristiti i ojačanja sa polipropilenskim vlakancima dužine 12-18 mm u težini 1 kg/m3 betona. Obračun po m2</t>
  </si>
  <si>
    <t>Stavka uključuje dobavu i ugradnju betona klase C 25/30 za izvedbu kose armirano betonske ploče stubišnih krakova, gazišta i podesta. Dimenzije ploče su 15 cm. Gazište stubišta je dimenzija 16/30,0cm Jedinična cijena sadrži:</t>
  </si>
  <si>
    <t>Nakon skidanja oplate vidljive spojeve sanirati - odstranjivanje većih izbočina u betonu i dorada površine masom za izravnanje: mjesta segregacije se obrađuju reparaturnim mortom debljine do 5mm, rupe od distancera se ispunjaju mortom kontroliranog skupljanja i sl.</t>
  </si>
  <si>
    <t>Zidovi se nakon skidanja glatke oplate i saniranja vidljivih spojeva bruse rotacionim ručnim brusilicama (cijela površina). Radna skela u cijeni stavke.</t>
  </si>
  <si>
    <t>Nakon brušenja zid premazati temeljnim premazom – bezbojnom impregnacijom, sa obje  strane (poput Sika).</t>
  </si>
  <si>
    <t>Obavezna njega i zaštita betonskog zida -  prekrivanje betona i zalijevanje ako je potrebno , kao i fizička provizorna zaštita površine zida od eventualnih oštećenja tijekom izvođenja radova na gradilištu.</t>
  </si>
  <si>
    <r>
      <t xml:space="preserve">Oplata na strani prema vanjskom prostoru i prolazu / terasi treba biti glatka. </t>
    </r>
    <r>
      <rPr>
        <b/>
        <sz val="10"/>
        <rFont val="Arial"/>
        <family val="2"/>
        <charset val="238"/>
      </rPr>
      <t>OBVEZATNA UPORABA NOVE OPLATE</t>
    </r>
    <r>
      <rPr>
        <sz val="11"/>
        <rFont val="Calibri"/>
        <family val="2"/>
        <charset val="238"/>
        <scheme val="minor"/>
      </rPr>
      <t xml:space="preserve"> jer se zidovi naknadno ne obrađuju - struktura betona ostaje vidljiva.</t>
    </r>
  </si>
  <si>
    <t>c) nova oplata</t>
  </si>
  <si>
    <t>d)  armatura</t>
  </si>
  <si>
    <t>Uklanjanje postojeće nadstrešnice i ograde</t>
  </si>
  <si>
    <t>U stavku su uključeni svi radovi, razvrstavanja, svi prijevozi i prijenosi, takse za deponiranje te odvoz materijala na deponiju udaljenu 10 km.</t>
  </si>
  <si>
    <t>Rušenje armiranobetonskih podnih ploča. Debljine ploča do 30cm. U stavku su uključeni svi radovi,  razvrstavanje otpada, svi prijevozi i prijenosi, takse za deponiranje te odvoz materijala na deponiju udaljenu 10 km.</t>
  </si>
  <si>
    <t>a) pokrov nadstrešnice</t>
  </si>
  <si>
    <t>a) čelični profili nastrešnice (5,0cm x 5,0cm)</t>
  </si>
  <si>
    <t>Obračun se vrši po:</t>
  </si>
  <si>
    <t>b) ograda</t>
  </si>
  <si>
    <t>Stavka obuhvaća demontažu bravarskih elemenata - metalne nadstrešnice i ograde. Nadstrešnica se sastoji od stupova i greda od čeličnih profila poprečnog presjeka 5,0cmx5,0cm, na visini od maks. 2,5m, sa pokrovom od valovitih ploča. Metalna ograda se sastoji vertikalnih cijevi i dvostruke horizontalne cijevi, od čeličnih profila okruglog poprečnog presjeka do fi50mm, visine do 120cm, sa žičanom ispunom ili bez ispune.</t>
  </si>
  <si>
    <t>Rušenje ogradnih i potpornih zidova</t>
  </si>
  <si>
    <t>U stavku su uključeni svi radovi,  razvrstavanje otpada, svi prijevozi i prijenosi, takse za deponiranje te odvoz materijala na deponiju udaljenu 10 km.</t>
  </si>
  <si>
    <t>Strojno i ručno rušenje postojećih ogradnih i potpornih zidova. Zidovi su armiranobetonski, zidani kamenom, opekom ili betonskim blokovima. Visina zidova je do 300cm.</t>
  </si>
  <si>
    <t>Rušenje postojećih stabala</t>
  </si>
  <si>
    <t>Obračun po komadu</t>
  </si>
  <si>
    <t>komad</t>
  </si>
  <si>
    <t>ZIDARSKI RADOVI</t>
  </si>
  <si>
    <t>UKUPNO ZIDARSKI RADOVI</t>
  </si>
  <si>
    <t>E</t>
  </si>
  <si>
    <t>IZOLATERSKI RADOVI</t>
  </si>
  <si>
    <t>UKUPNO IZOLATERSKI RADOVI</t>
  </si>
  <si>
    <t>Izrada horizontalne hidroizolacije podova na tlu</t>
  </si>
  <si>
    <t>Izrada hidroizolacije prohodnog krova</t>
  </si>
  <si>
    <t>Izvođenje prema specifikacijama proizvođača i pravilima struke, u cijenu uključiti sav rad i materijal, sve prenose i prijevoze. Obračun po m2</t>
  </si>
  <si>
    <t>b) hidroizolacijska poliuretanska membrana</t>
  </si>
  <si>
    <r>
      <t xml:space="preserve">Dobava materijala i izrada </t>
    </r>
    <r>
      <rPr>
        <sz val="11"/>
        <rFont val="Calibri"/>
        <family val="2"/>
        <charset val="238"/>
        <scheme val="minor"/>
      </rPr>
      <t xml:space="preserve"> hidroizolacije zidova hidroizolacijskom polimernom PVC folijom. Hidroizolacijska traka se polaže na podlogu i učvršćuje međusobnim spajanjem traka vrućim zrakom i mehaničkim učvršćivanjem. U stavku uključiti zaštitu hidrozolacije geotekstilom.</t>
    </r>
  </si>
  <si>
    <t>a) geotekstil - PES filc</t>
  </si>
  <si>
    <t>Izrada hidroizolacije zidova</t>
  </si>
  <si>
    <t>Izrada XPS toplinske izolacije poda na tlu</t>
  </si>
  <si>
    <r>
      <t>Dobava, polaganje i ugradnja toplinske izolacije zida u tlu. Izolacija se sastoji od ploča ekstrudiranog polistirena XPS (</t>
    </r>
    <r>
      <rPr>
        <sz val="11"/>
        <rFont val="Calibri"/>
        <family val="2"/>
        <charset val="238"/>
      </rPr>
      <t>λ</t>
    </r>
    <r>
      <rPr>
        <sz val="9.35"/>
        <rFont val="Calibri"/>
        <family val="2"/>
        <charset val="238"/>
      </rPr>
      <t xml:space="preserve">=0,035 W/mK) </t>
    </r>
    <r>
      <rPr>
        <sz val="11"/>
        <rFont val="Calibri"/>
        <family val="2"/>
        <charset val="238"/>
        <scheme val="minor"/>
      </rPr>
      <t xml:space="preserve">debljine 8cm. </t>
    </r>
  </si>
  <si>
    <r>
      <t>Dobava, polaganje i ugradnja toplinske izolacije vanjskih zidova. Izolacija se sastoji od ploča ekspandiranog polistirena EPS (</t>
    </r>
    <r>
      <rPr>
        <sz val="11"/>
        <rFont val="Calibri"/>
        <family val="2"/>
        <charset val="238"/>
      </rPr>
      <t>λ</t>
    </r>
    <r>
      <rPr>
        <sz val="9.35"/>
        <rFont val="Calibri"/>
        <family val="2"/>
        <charset val="238"/>
      </rPr>
      <t xml:space="preserve">=0,036 W/mK) </t>
    </r>
    <r>
      <rPr>
        <sz val="11"/>
        <rFont val="Calibri"/>
        <family val="2"/>
        <charset val="238"/>
        <scheme val="minor"/>
      </rPr>
      <t xml:space="preserve">debljine 10cm. </t>
    </r>
  </si>
  <si>
    <t>Izrada toplinske izolacije kosog krova od kamene vune</t>
  </si>
  <si>
    <r>
      <t>Dobava, polaganje i ugradnja toplinske izolacije nadstrešnice kosog krova. Izolacija se sastoji od ploča ekstrudiranog polistirena XPS (</t>
    </r>
    <r>
      <rPr>
        <sz val="11"/>
        <rFont val="Calibri"/>
        <family val="2"/>
        <charset val="238"/>
      </rPr>
      <t>λ</t>
    </r>
    <r>
      <rPr>
        <sz val="9.35"/>
        <rFont val="Calibri"/>
        <family val="2"/>
        <charset val="238"/>
      </rPr>
      <t>=</t>
    </r>
    <r>
      <rPr>
        <sz val="11"/>
        <rFont val="Calibri"/>
        <family val="2"/>
        <charset val="238"/>
      </rPr>
      <t xml:space="preserve">0,034 W/mK, tlačne čvrstoće 700 kPa) </t>
    </r>
    <r>
      <rPr>
        <sz val="11"/>
        <rFont val="Calibri"/>
        <family val="2"/>
        <charset val="238"/>
        <scheme val="minor"/>
      </rPr>
      <t xml:space="preserve">debljine 10cm. </t>
    </r>
  </si>
  <si>
    <r>
      <t>Dobava, polaganje i ugradnja toplinske izolacije poda na tlu. Izolacija se sastoji od ploča ekstrudiranog polistirena XPS (</t>
    </r>
    <r>
      <rPr>
        <sz val="11"/>
        <rFont val="Calibri"/>
        <family val="2"/>
        <charset val="238"/>
      </rPr>
      <t>λ=0,034 W/mK, tlačne čvrstoće 700 kPa</t>
    </r>
    <r>
      <rPr>
        <sz val="9.35"/>
        <rFont val="Calibri"/>
        <family val="2"/>
        <charset val="238"/>
      </rPr>
      <t xml:space="preserve">) </t>
    </r>
    <r>
      <rPr>
        <sz val="11"/>
        <rFont val="Calibri"/>
        <family val="2"/>
        <charset val="238"/>
        <scheme val="minor"/>
      </rPr>
      <t xml:space="preserve">debljine 6cm. </t>
    </r>
  </si>
  <si>
    <t xml:space="preserve">Izrada toplinske izolacije ravnog prohodnog krova </t>
  </si>
  <si>
    <t>Izrada toplinske izolacije vanjskog zida od EPS-a</t>
  </si>
  <si>
    <t>Postavljanje čepaste folije na zid u tlu</t>
  </si>
  <si>
    <t>Dobava, polaganje i ugradnja zaštitne čepaste folije na zid u tlu.</t>
  </si>
  <si>
    <t>Izrada izolacije pregradnih zidova od meke kamene vune</t>
  </si>
  <si>
    <t xml:space="preserve">Dobava, polaganje i ugradnja izolacije od meke kamene vune λ=0,039 W/mK, debljine 4cm. </t>
  </si>
  <si>
    <t>Polaganje PE folije na međukatnu konstrukciju</t>
  </si>
  <si>
    <t>Dobava, polaganje i ugradnja PE folije debljine 0,02 cm. Spojeve PE folija preklopiti minimalno 15 sm i priljepiti paronepropusnom samoljepljivom trakom.</t>
  </si>
  <si>
    <t>Izrada toplinske izolacije zida u tlu od XPS-a</t>
  </si>
  <si>
    <t xml:space="preserve">Dobava, polaganje i ugradnja izolacije zida u tlu od meke kamene vune λ=0,039 W/mK, debljine 4cm. </t>
  </si>
  <si>
    <t>Izrada parne brane na kosom krovu</t>
  </si>
  <si>
    <t>Izrada parne brane na ravnom prohodnom krovu</t>
  </si>
  <si>
    <t>Dobava, polaganje i ugradnja parne brane od bitumenizirane aluminijske folije na hladnom prednamazu, debljine 4mm</t>
  </si>
  <si>
    <t>Polaganje PE folije na ravni ozelenjeni krov</t>
  </si>
  <si>
    <t>Izrada parne brane na ravnom ozelenjenom krovu</t>
  </si>
  <si>
    <t>Izrada zvučne izolacije međukatne konstrukcije</t>
  </si>
  <si>
    <t>Izrada hidroizolacije ravnog ozelenjenog krova</t>
  </si>
  <si>
    <r>
      <rPr>
        <sz val="10"/>
        <rFont val="Arial"/>
        <family val="2"/>
      </rPr>
      <t xml:space="preserve"> </t>
    </r>
    <r>
      <rPr>
        <sz val="11"/>
        <rFont val="Calibri"/>
        <family val="2"/>
        <charset val="238"/>
      </rPr>
      <t>Izrada detalja spojeva i završna obrada površine s bandažiranjem spojeva prema tehničkim detaljima projekta i dokumentaciji proizvođača.</t>
    </r>
  </si>
  <si>
    <t xml:space="preserve">Zidove na  koje se lijepe keramičke pločice i sve prodore kroz zid treba premazati sa  impregnacijskim premazom. U zidu treba izvesti posebno ukrućene okomice za siguran i čvrst prihvat dovratnika.   Sve izvedeno prema tehničkim detaljima projekta i uputama i dokumentaciji proizvođača, uključivo i završna obrada površine s bandažiranjem spojeva i gletanjem kompletne površine gips kartonskih ploča. </t>
  </si>
  <si>
    <t>Obračun po m2 zida</t>
  </si>
  <si>
    <r>
      <t xml:space="preserve">Dobava i izrada  pregradnih zidova od gips kartonskih ploča </t>
    </r>
    <r>
      <rPr>
        <sz val="11"/>
        <rFont val="Calibri"/>
        <family val="2"/>
        <charset val="238"/>
      </rPr>
      <t>debljine 2x 1,25 cm. Pregradni zidovi su dvostrano obloženi dvostrukim gipskartonskim pločama. U stavci uključena izrada jednostruke zidne potkonstrukcije iz čeličnih pocinčanih profila.</t>
    </r>
  </si>
  <si>
    <t>Izrada obloge zida - dvostrano obloženi</t>
  </si>
  <si>
    <t>Izrada obloge zida - jednostrano obloženi</t>
  </si>
  <si>
    <r>
      <t xml:space="preserve">Dobava i izrada  pregradnih zidova od gips kartonskih ploča </t>
    </r>
    <r>
      <rPr>
        <sz val="11"/>
        <rFont val="Calibri"/>
        <family val="2"/>
        <charset val="238"/>
      </rPr>
      <t>debljine 2x 1,25 cm. Pregradni zidovi su jednostrano obloženi dvostrukim gipskartonskim pločama. U stavci uključena izrada jednostruke zidne potkonstrukcije iz čeličnih pocinčanih profila.</t>
    </r>
  </si>
  <si>
    <t>Izrada obloge vatrootpornog zida - dvostrano obloženi</t>
  </si>
  <si>
    <t>Izrada obloge predzidnog ispirača sanitarnih uređaja</t>
  </si>
  <si>
    <r>
      <t xml:space="preserve">Dobava i izrada  pregradnih zidova od vatrootpornih gips kartonskih ploča </t>
    </r>
    <r>
      <rPr>
        <sz val="11"/>
        <rFont val="Calibri"/>
        <family val="2"/>
        <charset val="238"/>
      </rPr>
      <t>debljine 2x 1,25 cm. Pregradni zidovi su dvostrano obloženi dvostrukim vatrootpornim gipskartonskim pločama. U stavci uključena izrada jednostruke zidne potkonstrukcije iz čeličnih pocinčanih profila.</t>
    </r>
  </si>
  <si>
    <t>Izrada spuštenog akustičnog stropa</t>
  </si>
  <si>
    <t xml:space="preserve">Obračun po m2 </t>
  </si>
  <si>
    <t>Izrada obloge zida od akustičkih ploča</t>
  </si>
  <si>
    <t>Zidove na  koje se lijepe keramičke pločice i sve prodore kroz zid treba premazati sa  impregnacijskim premazom. U zidu treba izvesti posebno ukrućene okomice za siguran i čvrst prihvat dovratnika.   Sve izvedeno prema tehničkim detaljima projekta i uputama i dokumentaciji proizvođača, uključivo i završna obrada površine s bandažiranjem spojeva i gletanjem kompletne površine gips kartonskih ploča. U stavku uključiti sav rad i materijal, potrebnu radnu skelu, sve rijenose i prijevoze.</t>
  </si>
  <si>
    <t>UKUPNO GIPSKARTONSKI RADOVI</t>
  </si>
  <si>
    <t>GIPSKARTONSKI RADOVI</t>
  </si>
  <si>
    <t>UKUPNO STOLARSKI RADOVI</t>
  </si>
  <si>
    <t>kom</t>
  </si>
  <si>
    <t>Pregradna stijena sanitarnog čvora- stavka A1</t>
  </si>
  <si>
    <t>BRAVARSKI RADOVI</t>
  </si>
  <si>
    <t>UKUPNO BRAVARSKI RADOVI</t>
  </si>
  <si>
    <t>KERAMIČARSKI RADOVI</t>
  </si>
  <si>
    <t>UKUPNO KERAMIČARSKI RADOVI</t>
  </si>
  <si>
    <t>a) dobava keramičkih pločica (neto količina)</t>
  </si>
  <si>
    <t xml:space="preserve">b) postava keramike, vezni materijal, fugir masa i čišćenje                 </t>
  </si>
  <si>
    <t>Dobava i postava sokla od keramičkih pločica</t>
  </si>
  <si>
    <t xml:space="preserve">U cijenu je uključen sav materijal i rad, svi pomoćni radovi, prijenosi i prijevozi. </t>
  </si>
  <si>
    <t>m1</t>
  </si>
  <si>
    <t>PODOPOLAGAČKI RADOVI</t>
  </si>
  <si>
    <t>UKUPNO PODOPOLAGAČKI RADOVI</t>
  </si>
  <si>
    <t>Obračun po m2</t>
  </si>
  <si>
    <t>U cijenu uključiti sav poterban rad i materijal, sav spojni materijal, sve prijenose i prijevoze. Nastali otpadni materijal nakon ugradnje deponirati na gradilišnu deponiju</t>
  </si>
  <si>
    <t>Boja i ton prema odabiru projektanta</t>
  </si>
  <si>
    <t>Sav spojni materijal je u inox ili aluminijskoj izvedbi - nehrđajući za sanitarne uvijete</t>
  </si>
  <si>
    <t xml:space="preserve">Prije izrade potrebno je pripremiti radionički nacrt koji se daje na ovjeru projektantu/naručitelju </t>
  </si>
  <si>
    <t>Građevinske mjere stavke: 190/210</t>
  </si>
  <si>
    <t>STOLARSKI RADOVI</t>
  </si>
  <si>
    <t>Pregradna stijena sanitarnog čvora- stavka A2</t>
  </si>
  <si>
    <t>Građevinske mjere stavke: 285/210</t>
  </si>
  <si>
    <t>Pregradna stijena sanitarnog čvora- stavka A3</t>
  </si>
  <si>
    <t>Pregradna stijena sanitarnog čvora- stavka A4</t>
  </si>
  <si>
    <t>Pregradna stijena sanitarnog čvora- stavka A5</t>
  </si>
  <si>
    <t>Građevinske mjere stavke: 90/210</t>
  </si>
  <si>
    <t>Pregradna stijena sanitarnog čvora- stavka A6</t>
  </si>
  <si>
    <t>Građevinske mjere stavke: 160/210</t>
  </si>
  <si>
    <t>Pregradna stijena sanitarnog čvora- stavka A7</t>
  </si>
  <si>
    <t>Pregradna stijena sanitarnog čvora- stavka A8a</t>
  </si>
  <si>
    <t>Građevinske mjere stavke: 50/150</t>
  </si>
  <si>
    <t>Pregradna stijena sanitarnog čvora- stavka A8b</t>
  </si>
  <si>
    <t>Pregradna stijena sanitarnog čvora- stavka A9</t>
  </si>
  <si>
    <t>Građevinske mjere stavke: 100/210</t>
  </si>
  <si>
    <t>Pregradna stijena sanitarnog čvora- stavka A10</t>
  </si>
  <si>
    <t>Građevinske mjere stavke: 300/210</t>
  </si>
  <si>
    <t>Pregradna stijena sanitarnog čvora- stavka A11</t>
  </si>
  <si>
    <t>Građevinske mjere stavke: 165/210</t>
  </si>
  <si>
    <t>U cijenu uključiti aluminijsku gornju i donju vodilicu.</t>
  </si>
  <si>
    <t>Građevinske mjere stavke: 100/240</t>
  </si>
  <si>
    <t>Otvaranje vratiju na lijevo ili desno po izboru projektanta/naručitelja</t>
  </si>
  <si>
    <t>Jednokrilna zaokretna vrata- stavka 03</t>
  </si>
  <si>
    <t>Jednokrilna klizna vrata- stavka 04</t>
  </si>
  <si>
    <t>Građevinske mjere stavke: 90/240</t>
  </si>
  <si>
    <t>Dvokrilna zaokretna vrata- stavka 05</t>
  </si>
  <si>
    <t>Građevinske mjere stavke: 200/240</t>
  </si>
  <si>
    <t>U stavku uključiti sav potreban okov.</t>
  </si>
  <si>
    <t>Dvokrilna zaokretna vrata- stavka 06</t>
  </si>
  <si>
    <t>Građevinske mjere stavke: 160/240</t>
  </si>
  <si>
    <t>Jednokrilna zaokretna vrata- stavka 08</t>
  </si>
  <si>
    <t>Jednokrilna zaokretna vrata- stavka 09</t>
  </si>
  <si>
    <t>Jednokrilna zaokretna vrata- stavka 23</t>
  </si>
  <si>
    <t>Čajna kuhinja - stavka D1</t>
  </si>
  <si>
    <t>U stavku uključiti sav potrebni stolarski okov</t>
  </si>
  <si>
    <t>Ugradbeni ormar - stavka D2</t>
  </si>
  <si>
    <t>Čajna kuhinja - stavka D3</t>
  </si>
  <si>
    <t>Dvokrilna zaokretna vrata - stavka 07</t>
  </si>
  <si>
    <t>U stavku je uključen sav potreban okov.</t>
  </si>
  <si>
    <t>Jednokrilna zaokretna vrata - stavka 10</t>
  </si>
  <si>
    <t>U stavku je uključen sav potreban okov</t>
  </si>
  <si>
    <t>Jednokrilna zaokretna vrata - stavka 11</t>
  </si>
  <si>
    <t>Svi elementi vrata antikorozivno zaštićeni, završna obrada krila ličenjem poliuretanskom lak bojom prema RAL karti</t>
  </si>
  <si>
    <t>Građevinske mjere stavke: 110/210</t>
  </si>
  <si>
    <t>Staklena stijena s dvokrilnim zaokretnim vratima - stavka 12</t>
  </si>
  <si>
    <t>Staklena stijena s dvokrilnim zaokretnim vratima - stavka 13</t>
  </si>
  <si>
    <t>Staklena stijena - stavka 14</t>
  </si>
  <si>
    <t>Jednokrilna zaokretna vrata - stavka 30</t>
  </si>
  <si>
    <t>Sustav za odimljavanje stubišta - stavka 36</t>
  </si>
  <si>
    <t>Građevinske mjere stavke: 100/150</t>
  </si>
  <si>
    <t>odizanje kupole: 50 cm</t>
  </si>
  <si>
    <t>U stavku uključiti električno otvaranje i zatvaranje prozora pomoću elektromotora.</t>
  </si>
  <si>
    <t>Staklena stijena s jednim otklopnim elementom - stavka 33</t>
  </si>
  <si>
    <t>Staklena stijena s jednim otklopnim elementom - stavka 32</t>
  </si>
  <si>
    <t>U stavku uključiti ugradnju panik okova prema HRN EN 179</t>
  </si>
  <si>
    <t>Staklena stijena s jednostrukim zaokretnim vratima - stavka 31</t>
  </si>
  <si>
    <t>Staklena stijena s jednostrukim zaokretnim vratima - stavka 27</t>
  </si>
  <si>
    <t>Staklena stijena s jednostrukim zaokretnim vratima - stavka 29</t>
  </si>
  <si>
    <t>Jednokrilna zaokretna vrata - stavka 26</t>
  </si>
  <si>
    <t>Svi elementi vrata antkorozivno zaštićeni, završna obrada krila ličenjem poliuretanskom lak bojom prema RAL karti.</t>
  </si>
  <si>
    <t>Ugraditi panik okov prema normi HRN EN 1 125</t>
  </si>
  <si>
    <t>Staklena stijena - stavka 25</t>
  </si>
  <si>
    <t>Staklena stijena s otklopnim elementima - stavka 24</t>
  </si>
  <si>
    <t>Jednokrilna zaokretna vrata - stavka E1</t>
  </si>
  <si>
    <t>Svi elementi čelične konstrukcije od standardno toplo valjanih profila i limova, kvaliteta čelika S235.</t>
  </si>
  <si>
    <t>Antikoroziva zaštita čeličnih elemenata toplim pocinčavanjem.</t>
  </si>
  <si>
    <t>Trokrilna zaokretna vrata - stavka E2</t>
  </si>
  <si>
    <t>Stavka uključuje dobavu materijala, izradu i montažu  jednokrilnih zaokretnih vrata. Okvir vrata od kvadratnih čeličnih profila 50/30/3 mm, ispuna od horizontalno postavljenih čeličnih lamela 50/5 mm na razmaku od cca 10cm, sve sukladno bravarskoj stavci.</t>
  </si>
  <si>
    <t>Stavka uključuje dobavu materijala, izradu i montažu trokrilnih zaokretnih vrata. Okvir vrata od kvadratnih čeličnih profila 50/30/3 mm, ispuna od horizontalno postavljenih čeličnih lamela 50/5 mm na razmaku od cca 10cm, stup koji dijeli vrata od profila 60/60/3mm, sve sukladno bravarskoj stavci.</t>
  </si>
  <si>
    <t>Građevinske mjere stavke: 320/175</t>
  </si>
  <si>
    <t>Cestovni stupić - stavka F1</t>
  </si>
  <si>
    <t>Mjere stavke: promjer 100 mm, visina 1200 mm</t>
  </si>
  <si>
    <t>Koš za otpad - stavka F2</t>
  </si>
  <si>
    <t>Stavka uključuje dobavu i montažu cestovnog stupića od čelika s epoxy temeljnim premazom i završnim nanosom poliesterskog praha u RAL boji, sve sukladno bravarskoj stavci.</t>
  </si>
  <si>
    <t>Čelična konstrukcija ograde - stavka B1</t>
  </si>
  <si>
    <t>Segmente međusobno povezati vijcima</t>
  </si>
  <si>
    <t>Obračun po kg ugrađene ograde</t>
  </si>
  <si>
    <t>Čelična konstrukcija ograde - stavka B2</t>
  </si>
  <si>
    <t>Ograda visine 1,39 m.</t>
  </si>
  <si>
    <t>Čelična konstrukcija ograde - stavka B3</t>
  </si>
  <si>
    <t>Ograda visine 1,39 m, ukupne dužine 1,625 m</t>
  </si>
  <si>
    <t>Čelična konstrukcija rukohvata - stavka C1</t>
  </si>
  <si>
    <t>Stavka uključuje dobavu čeličnog materijala, izradu i montažu sklopova i elemenata čelične konstrukcije rukohvata od okruglog čeličnog profila fi50 mm, debljine stijenke 5 mm, sve sukladno bravarskoj stavci. Rukohvat fiksirati u ab zid svakih 100 cm.</t>
  </si>
  <si>
    <t>Rukohvat ukupne dužine 9,96 m</t>
  </si>
  <si>
    <t>Obračun po kg ugrađenog rukohvata</t>
  </si>
  <si>
    <t>Čelična konstrukcija ograde - stavka C3</t>
  </si>
  <si>
    <t>Čelična konstrukcija ograde - stavka C4</t>
  </si>
  <si>
    <t>Ograda visine 1,0 m, ukupne dužine cca 23,51 m</t>
  </si>
  <si>
    <t>Čelična konstrukcija ograde - stavka C5</t>
  </si>
  <si>
    <t>Ograda visine 1,0 m, ukupne dužine cca 10,3 m</t>
  </si>
  <si>
    <t>Čelična konstrukcija rukohvata - stavka C6</t>
  </si>
  <si>
    <t>Rukohvat ukupne dužine 5,81 m</t>
  </si>
  <si>
    <t>20.</t>
  </si>
  <si>
    <t>21.</t>
  </si>
  <si>
    <t>22.</t>
  </si>
  <si>
    <t>23.</t>
  </si>
  <si>
    <t>24.</t>
  </si>
  <si>
    <t>25.</t>
  </si>
  <si>
    <t>26.</t>
  </si>
  <si>
    <t>27.</t>
  </si>
  <si>
    <t>28.</t>
  </si>
  <si>
    <t>29.</t>
  </si>
  <si>
    <t>U stavku uključiti elektromotora za otvaranje vrata. Spajanje elektromotora na elektro instalaciju i vatrodojavu nije uključeno u ovoj stavci.</t>
  </si>
  <si>
    <t>Staklena stijena - stavka 17</t>
  </si>
  <si>
    <t>Staklena stijena s jednokrilnim zaokretnim vratima - stavka 18</t>
  </si>
  <si>
    <t>Staklena stijena - stavka 19</t>
  </si>
  <si>
    <t>Staklena stijena s dvokrilnim zaokretnim vratima - stavka 20</t>
  </si>
  <si>
    <t>Staklena stijena s dvokrilnim zaokretnim vratima - stavka 21</t>
  </si>
  <si>
    <t>Staklena stijena s dvokrilnim zaokretnim vratima - stavka 22</t>
  </si>
  <si>
    <t>Staklena stijena - stavka 34</t>
  </si>
  <si>
    <t>Staklena stijena - stavka 35</t>
  </si>
  <si>
    <t>Staklena stijena s jednokrilnim zaokretnim vratima - stavka 28</t>
  </si>
  <si>
    <t>Ograda se sidri bočno u međukatnu ab konstrukciju</t>
  </si>
  <si>
    <t>Dobava i postava podnih  keramičkih pločica, model i dimenzija po izboru projektanta/investitora. Slažu se prema shemi polaganja keramike. Pločice se postavljaju na prethodno pripremljenu podlogu posebnim cementnim fleksibilnim ljepilom. Fugiraju se fugir masom u boji prema odabiru projektanta/investitora. Na sve završne rubove potrebno je postaviti profiliranu završnu aluminijsku lajsnu u boji prema izboru projektanta/investitora. U jedinične cijene uključen je vezni i brtveni materijal, završne lajsne te čiščenje keramike nakon opločenja i fugiranja od ostataka ljepila i fugir mase. Obračun po m2 postavljenih pločica</t>
  </si>
  <si>
    <t>Podna keramika sanitarnih čvorova</t>
  </si>
  <si>
    <t>Podna keramika komercijalnog prostora</t>
  </si>
  <si>
    <t>Keramiči sokl poda komercijalnog prostora</t>
  </si>
  <si>
    <t>Keramiči sokl poda caffe bara</t>
  </si>
  <si>
    <t>Keramiči sokl poda kotlovnice</t>
  </si>
  <si>
    <t>Podna keramika spremišta dvorane</t>
  </si>
  <si>
    <t>Keramiči sokl poda spremišta dvorane</t>
  </si>
  <si>
    <t>Podna keramika predprostora svlačionica</t>
  </si>
  <si>
    <t>Podna keramika predprostora WC-a dvorane</t>
  </si>
  <si>
    <t>Zidna keramika sanitarnih čvorova do visine 240 cm</t>
  </si>
  <si>
    <t>Keramiči sokl poda predprostora svlačionica</t>
  </si>
  <si>
    <t>Keramiči sokl poda predprostora WC-a dvorane</t>
  </si>
  <si>
    <t>Podna keramika svlačionica</t>
  </si>
  <si>
    <t>Gletanje gips - kartonskih ploča obuhvaćeno u GK radovima i ne ulazi u cijenu ove stavke.</t>
  </si>
  <si>
    <t>Stavka obuhvaća: čiščenje cjelokupne površine, temeljni premaz - impregnacija i disperzivnu boju 3X</t>
  </si>
  <si>
    <t>Radove izvoditi prema uputstvu proizvođača.</t>
  </si>
  <si>
    <t>U stavci uključen kompletan materijal i rad, potrebna radna skela.</t>
  </si>
  <si>
    <t>zidovi</t>
  </si>
  <si>
    <t>stropovi</t>
  </si>
  <si>
    <t>SOBOSLIKARSKO LIČILAČKI RADOVI</t>
  </si>
  <si>
    <t>UKUPNO SOBOSLIKARSKO LIČILAČKI RADOVI</t>
  </si>
  <si>
    <t>• brušenje i čišćenje površina</t>
  </si>
  <si>
    <t>• bandažiranje i gletanje spojeva</t>
  </si>
  <si>
    <t>• impregniranje disperzivnom bojom</t>
  </si>
  <si>
    <t>• bojanje disperzivnom bojom</t>
  </si>
  <si>
    <t>Bojanje izloženih ožbukanih zidova</t>
  </si>
  <si>
    <t>Bojanje disperzivnom bojom svih ožbukanih zidova. Bojanje se izvodi u dva premaza. Radove izvesti u slijedećim fazama:</t>
  </si>
  <si>
    <t>a)  bojanje zidova</t>
  </si>
  <si>
    <t>b)  bojanje stropova</t>
  </si>
  <si>
    <t>Izrada hidroizolacije sanitarnih čvorova i tuširaona</t>
  </si>
  <si>
    <t>Premaz se nanosi na pripremljenu podlogu s koje su odstranjene sve nečistoće i zagleđene sve neravnine.</t>
  </si>
  <si>
    <r>
      <t>Ličenje</t>
    </r>
    <r>
      <rPr>
        <b/>
        <sz val="10"/>
        <rFont val="Arial"/>
        <family val="2"/>
      </rPr>
      <t xml:space="preserve"> unutarnjih zidova i stropova disperzivnim bojama u boji prema izboru projektanta - podloga gipskartonske ploče.</t>
    </r>
  </si>
  <si>
    <t xml:space="preserve">Izvedba lomljene (vertikalne i horizontalne) dvostrane obloge predzidnog ispirača wc školjke i instalacija uz WC školjke i umivaonike u sanitarijama. Verikalna ploha visine cca 130 cm,  horizontalna ploha širine cca 20 cm. Obloga se izvodi u slijedećim slojevima: </t>
  </si>
  <si>
    <t xml:space="preserve">pripadajuća složena metalna potkonstrukcija </t>
  </si>
  <si>
    <t xml:space="preserve">dvostruke obloge GK pločama (jedna standardna A13 (GKB) ploča i jedna impregnirana A13 (GKB-I) ploča) - debljine 2 x 12,5 mm </t>
  </si>
  <si>
    <t>dodatne zaštite GK impregniranih ploča impregnacijskim temeljnim premazom 2x u svemu prema preporuci proizvođača, u punoj visini prostorije (završna obrada zida su keramičke pločice što je predmet zasebne stavke ovog troškovnika)</t>
  </si>
  <si>
    <t>Svi učvrsni elementi kao što su vijci i čavli pocinčani su ili fosforizirani.</t>
  </si>
  <si>
    <t>Sve priključne površine na zidovima, na stropu ili podu izvode se s brtvenom trakom.</t>
  </si>
  <si>
    <t>U sklopu obloge - maske ugrađuju se tipski nosači sanitarnih uređaja, obračunati zasebnom stavkom.</t>
  </si>
  <si>
    <t>Stavkom je obuhvaćena sva potrebna čvrsto postavljena potkonstrukcija uključivo dodatno ojačanje otvora, svi učvrsni elementi, obrada, bandaža i kitanje spojeva, ispuna kamenom vunom osiguranom od pomicanja i GK ploče čija je površina završno obrađena gletanjem (gotova pregrada pripremljena za oblaganje keramičkim pločicama) te svi radovi potrebni za prilagodbu na instalacijske i ugradbene dijelove ugrađene prije ili nakon oblaganja.</t>
  </si>
  <si>
    <t>Obračun po m2 razvijene površine obloge</t>
  </si>
  <si>
    <t>Obračun o komadu ugrađenog nosača.</t>
  </si>
  <si>
    <r>
      <t>Dobava i montaža tipskih metalnih nosača sanitarnih uređaja</t>
    </r>
    <r>
      <rPr>
        <sz val="12"/>
        <rFont val="Calibri"/>
        <family val="2"/>
        <charset val="238"/>
        <scheme val="minor"/>
      </rPr>
      <t xml:space="preserve"> za ugradnju u GK pregradne obloge, uključivo sav pričvrsni materijal.</t>
    </r>
  </si>
  <si>
    <t>nosač umivaonika</t>
  </si>
  <si>
    <t xml:space="preserve">nosač za ugradni kotlić i wc školjku </t>
  </si>
  <si>
    <t>nosač pisoara</t>
  </si>
  <si>
    <t>Bojanje izloženih zidova i stropova</t>
  </si>
  <si>
    <t>Sve radove izvesti prema uputama proizvođača. Ton po izboru projektanta.</t>
  </si>
  <si>
    <t>KAMENOREZAČKI RADOVI</t>
  </si>
  <si>
    <t>UKUPNO KAMENOREZAČKI RADOVI</t>
  </si>
  <si>
    <t>Bojanje izloženih ožbukanih zidova perivom bojom</t>
  </si>
  <si>
    <t>Dobava i postava podnih  protukliznih keramičkih pločica, model i dimenzija po izboru projektanta/investitora. Slažu se prema shemi polaganja keramike. Pločice se postavljaju na prethodno pripremljenu podlogu posebnim cementnim fleksibilnim ljepilom. Fugiraju se fugir masom u boji prema odabiru projektanta/investitora. Na sve završne rubove potrebno je postaviti profiliranu završnu aluminijsku lajsnu u boji prema izboru projektanta/investitora. U jedinične cijene uključen je vezni i brtveni materijal, završne lajsne te čiščenje keramike nakon opločenja i fugiranja od ostataka ljepila i fugir mase. Obračun po m2 postavljenih pločica</t>
  </si>
  <si>
    <t>Dobava i postava zidnih protukliznih keramičkih pločica, model i dimenzija po izboru projektnta/investitora. Slažu se prema shemi polaganja keramike, do visine od 240cm. Pločice se postavljaju na prethodno pripremljene zidove cementnim fleksibilnim ljepilom. Fugiraju se fugir masom u boji prema odabiru projektanta/investitora. Na sve završne rubove potrebno je postaviti profiliranu završnu aluminijsku lajsnu u boji prema izboru projektanta/investitora. U jedinične cijene uključen je vezni i brtveni materijal, završne lajsne te čiščenje keramike nakon opločenja i fugiranja od ostataka ljepila i fugir mase. Obračun po m2 postavljenih pločica</t>
  </si>
  <si>
    <t>Bojanje perivom Latex bojom ožbukanih zidova predprostora svlačionica. Bojanje se izvodi u dva premaza. Radove izvesti u slijedećim fazama:</t>
  </si>
  <si>
    <t>• impregniranje premazom na akrilnoj osnovi</t>
  </si>
  <si>
    <t>• bojanje perivom Latex bojom</t>
  </si>
  <si>
    <r>
      <t>Ličenje</t>
    </r>
    <r>
      <rPr>
        <b/>
        <sz val="10"/>
        <rFont val="Arial"/>
        <family val="2"/>
      </rPr>
      <t xml:space="preserve"> unutarnjih zidova perivom Latex bojom u boji prema izboru projektanta - podloga gipskartonske ploče.</t>
    </r>
  </si>
  <si>
    <t>Stavka obuhvaća: čiščenje cjelokupne površine, temeljni premaz - impregnacija i  perivu Latex boju 3X</t>
  </si>
  <si>
    <t>Postavljanje kamene obloge zida</t>
  </si>
  <si>
    <t>Prije izrade obloge zida potrebno je napraviti uzorak veličine 1 m2 te dati projektantu na odobrenje.</t>
  </si>
  <si>
    <t>U stavci uključen kompletan materijal i rad, potrebna radna skela, svi prijenosi i prevozi. Obračun po m2</t>
  </si>
  <si>
    <t>OPREMA</t>
  </si>
  <si>
    <t>UKUPNO OPREMA</t>
  </si>
  <si>
    <t>Travnate rešetke</t>
  </si>
  <si>
    <t>U cijenu uključiti sav rad i materijal, sve prevoze i prijenose. Obračun po m2 postavljenih opločnika</t>
  </si>
  <si>
    <t xml:space="preserve">Dobava i polaganje betonskih mreža za travu na prethodno pripremljenu pješčanu podlogu. Mreže od visokokvalitenog betona s dodatkom kvarcnog materijala, otporni na habanje, UV zračenje i smrzavanje.  Dimenzije 60x40 cm, debljine 10 cm. Boja prema izboru projektanta. </t>
  </si>
  <si>
    <t>U cijenu uključiti sav rad i materijal, sve prevoze i prijenose. Obračun po m2 postavljenih rešetki</t>
  </si>
  <si>
    <t xml:space="preserve">Umivaonik </t>
  </si>
  <si>
    <t xml:space="preserve">Dobava i ugradnja štedne stojeće jednoručne armature za umivaonik </t>
  </si>
  <si>
    <t>Dobava i ugradnja povišene wc školjke za invalidne osobe</t>
  </si>
  <si>
    <t xml:space="preserve">Dobava i ugradnja zidnog ergonomskog umivaonika za invalidne osobe </t>
  </si>
  <si>
    <t xml:space="preserve">Dobava i ugradnja preklopnog rukohvata </t>
  </si>
  <si>
    <t xml:space="preserve">Dobava i ugradnja fiksnog rukohvata </t>
  </si>
  <si>
    <t>U stavku uključena montaža, spoj na instalacije vodovoda i kanalizacije, ispitivanje, sve do potpune funkcionalnosti.</t>
  </si>
  <si>
    <t xml:space="preserve">Dobava i ugradnja WC školjke </t>
  </si>
  <si>
    <t>U stavku uključena montaža, prijenos, spoj na instalacije vodovoda i kanalizacije, ispitivanje, sve do potpune funkcionalnosti.</t>
  </si>
  <si>
    <t>Obračun po montiranom kompletu</t>
  </si>
  <si>
    <t>Dobava i ugradnja zidnog konzolnog pisoara</t>
  </si>
  <si>
    <t xml:space="preserve">Dobava i ugradnja keramičkog umivaonika prema izboru projektanta u kompletu sa kromiranim sifonom i dva kutna ventila s filterom. Stavka uključuje sve potrebe prijenose i prijevoze, sav potrebni pričvrsni, brtveni i spojni materijal potreban za ugradnju. </t>
  </si>
  <si>
    <t>Dobava i ugradnja štedne stojeće jednoručne armature za umivaonik prema izboru projektanta. Armatura ima sistema uštede vode 5,2 l/min. Stavka uključuje pričvrsni, brtveni i spojni materijal potreban za ugradnju.</t>
  </si>
  <si>
    <t>Dobava i ugradnjakonzolne keramičke WC školjke I klase, za 6 lit ispiranje, odignute od poda 6cm te daskom sa poklopcem, sve prema izboru projektanta. Stavka uključuje pričvrsni, brtveni i spojni materijal potreban za ugradnju.</t>
  </si>
  <si>
    <t>Dobava i ugradnja povišene wc školjke za invalidne osobe. Wc školjka  je podne izvedbe u kompletu sa sjedalom bez poklopca, a aktiviranje ispiranja se vrši na ugradbenom vodokotliću, sva prema izboru projektanta. Stavka uključuje pričvrsni, brtveni i spojni materijal potreban za ugradnju.</t>
  </si>
  <si>
    <t>Dobava i ugradnja zidnog ergonomskog umivaonika za invalidne osobe prema izboru projektanta . Umivaonik se fiksira na zid, a spoj na instalaciju izveden je s podžbuknim sifonom radi lakšeg pristupa sa kolicima. Stavka uključuje pričvrsni, brtveni ispojni materijal potreban za ugradnju.</t>
  </si>
  <si>
    <t>Dobava i ugradnja preklopnog rukohvata (ugradnja uz školjku) za invalide osobe u kompletu s držačem rolo papira na rukohvatu, sve prema izboru projektanta. Stavka uključuje pričvrsni,brtveni i spojni materijal potreban za ugradnju.</t>
  </si>
  <si>
    <t>Dobava i ugradnja zidnog konzolnog pisoara s unutrašnjim dovodom vode i sifonom,  sve prema izboru projektanta. Stavka uključuje pričvrsni,brtveni i spojni materijal potreban za ugradnju.</t>
  </si>
  <si>
    <t>Dobava i ugradnja podžbukne elektronske armature za ispiranje pisoara  sve prema izboru projektanta. Elektronska armatura sastoji se montažnog instalacijskog elementa za pisoar visine ugradnje 112-130 cm s ugradbenim setom uređaja za aktiviranje ispiranja. Instalacijski element samonosiv za ugradnju u suhomontažnu zidnu ili predzidnu konstrukciju obloženu gipskartonskim pločama, komplet s integriranim prigušnim ventilom priključka vode ½", isplavnom cijevi d32mm s brtvenom manžetom, ugradbenim isisnim sifonom i odvodnim koljenom d50mm, vijcima za učvršćenje keramike i svim potrebnim pričvrsnim priborom i spojnim materijalom.</t>
  </si>
  <si>
    <t>U stavku uključiti IC (infracrveni) senzorski uređaj (3V) za aktiviranje ispiranja pisoara, protuvandalska izvedba sa štednjom vode, pokrovna ploča inox</t>
  </si>
  <si>
    <t>Dobava i ugradnja podžbukne elektronske armature za pisoar</t>
  </si>
  <si>
    <t>Dobava i ugradnja tuševa</t>
  </si>
  <si>
    <t>Dobava i ugradnja tuša prema izboru projektanta.</t>
  </si>
  <si>
    <t xml:space="preserve"> </t>
  </si>
  <si>
    <t>U stavku uključiti montažne elemente za podžbuknu armaturu, ugradnu tuš armaturu za toplu i hladnu vodu, s nosačem, odgovarajuću zidnu ružu tuša, podnu inox rešetku.</t>
  </si>
  <si>
    <t>Rušenje postojećih objekata</t>
  </si>
  <si>
    <t>Uklanjanje postojećihg prizemnih objekata površine 42,0m2 i 4,5 m2, visine do cca 280cm. Nosiva konstrukcija sastoji se od armiranobetonskih elemenata i zidanih elemenata. Stavka uključuje uklanjanje AB temelja i temeljne ploče, krovne AB ploče, pregradnih zidova, nadvoja, horizontalnih i vertikalnih serklaža, greda, stupova i svih armiranobetonskih i zidanih zidova.  U stavku su uključeni svi radovi,  razvrstavanje otpada, svi prijevozi i prijenosi, takse za deponiranje te odvoz materijala na deponiju udaljenu 10 km.</t>
  </si>
  <si>
    <t xml:space="preserve">Napomena:    
Izvođač radova prije formiranja ponude dužan je pregledati i upoznati se sa cjelokupnom postojećom tehničkom dokumentacijom, pregledati lokaciju i upoznati se sa stvarnim stanjem na istoj, kako bi bio što bolje informiran o predmetu ponude.    
Radove rušenja i demontaže vršiti prema Planu rušenja koji je sastavni dio glavnog projekta. </t>
  </si>
  <si>
    <t>Uklanjanje demontažne robe</t>
  </si>
  <si>
    <t>Demontaža, uklanjanje i prijenos razne demontažne robe (klupe, koševi za smeće, panoi, betonski niski stupići uz prometnicu, kamene i betonske stupiće za blokadu vozila,  metalni stupići uz prometnicu, metalne niske ogradice uz prometnicu, betonske prefabricirane ograde između lokala, stupići, tegle sa zelenilom i sl.) na lokaciji.  Stavka uključuje sve utovare, sve potrebne prijevoze i prijenose, sav rad i pomoćni materijal, takse za deponiranje, te po dovršetku radova odvoz i deponiranje viška materijala na gradsku deponiju udaljenu do 10 km.</t>
  </si>
  <si>
    <t>Rušenje izvoditi strojnim i ručnim načinom sa utovarom u prevozno sredstvo.</t>
  </si>
  <si>
    <t>Demontaža rasvjetnog stupa</t>
  </si>
  <si>
    <t>Demontaža svih rasvjetnih stupova unutar zone zahvata (prema Planu rušenja) uz prethodno odvajanje od napona električne struje, čije odvajanje trebaju izvršiti stručni radnici HEP-a. Betonske temelje i elektro kabele koji ostaju na zemlji nakon rušenja stupa treba otkopati, demontirati i odvesti na deponiju koju odredi investitor. Stavka uključuje sve utovare, sav rad i pomoćni materijal, sve potrebne prijevoze i prijenose, takse za deponiranje, te po dovršetku radova odvoz i deponiranje viška materijala na gradsku deponiju udaljenu do 10 km.</t>
  </si>
  <si>
    <t xml:space="preserve">Rušenje stabala vrši se prema tabeli i karti determinacije, inventarizacije i valorizacije postojećeg biljnog fonda. </t>
  </si>
  <si>
    <t>U stavku je uključen sav rad, siječa stabala/grmova s piljenjem grana i debla na manje komade, strojni i ručni iskop panja odsječenih stabala. Sakupljanje odsječene granjevine s prijenosom i utovarom na kamion, svi prijevozi i prijenosi, takse za deponiranje te odvoz materijala na deponiju udaljenu 10 km.</t>
  </si>
  <si>
    <t>Demontaža i uklanjanje kioska</t>
  </si>
  <si>
    <t xml:space="preserve">Demontaža i uklanjanje postojećeg kioska s pripadajućim temeljima i dodatnom opremom. U stavku je uključen sav utovar i odvoz na deponiju prema dogovoru sa investitorom ili vlasnikom kioska, sve potrebne prijevoze i prijenose, sav rad, sav pomoćni materijal, takse za deponiranje, te po dovršetku radova odvoz viška materijala na gradsku deponiju udaljenu do 10km. </t>
  </si>
  <si>
    <t>Rušenje postojećih kolničkih i pješačkih konstrukcija te podne konstrukcije boćališta</t>
  </si>
  <si>
    <t xml:space="preserve">Stavka obuhvaća rušenje (iskop) postojeće kolničke i pješačke konstrukcije te podnih konstrukcija boćališta sa svim slojevima u debljini do 20 cm, s utovarom u prijevozna sredstva, te odvozom na deponiju. Postojeće kolničke, pješačke i konstrukcije boćališta treba rušiti tako da teren nakon rušenja bude sposoban za funkcionalnu upotrebu, koja se predviđa projektom, odnosno odredbom nadzornog inženjera. Stavka uključuje potrebno strojno pikamiranje postojećih podloga, sav rad, pomoćni materijal, eventualno podupiranje i razupiranje, preusmjerenje toka potoka (izvora), uključuje sve prijenose prijevoze, odvoz i deponiranje otpadnog materijala na gradsku deponiju sa svim taksama za deponiranje udaljenu do 20 km. </t>
  </si>
  <si>
    <t>Rušenje izvoditi strojnim načinom sa utovarom u prevozno sredstvo.</t>
  </si>
  <si>
    <t>Iskop za instalacijski kanal obuhvaća strojni, a po poterbi i ručni iskop do kote dna tamponskog sloja ispod temelja.  Materijal je "A i B" kategorije, iskop se izvodi uz svu poterbnu zaštitu stabilnosti iskopa (razupiranje, odvodnja. zbijanje). U cijeni su uključeni svi horizontalni i vertikalni prijenosi, eventualno crpljenje vode, utovari i istovari u prijevozna sredstva, privremena odlaganja, prijevoz i odlaganje viška materijala iz iskopa na deponiju udaljenu do 10 km te svi radovi na uređenju i čišćenju terena poslije završetka radova. Obračun se vrši po m3 sraslog tla</t>
  </si>
  <si>
    <t xml:space="preserve">Iskop za AB temelje vanjskih potpornih zidova </t>
  </si>
  <si>
    <t>Planiranje i niveliranje dna iskopa temelja vanjskih stubišta</t>
  </si>
  <si>
    <t>Planiranje i niveliranje dna iskopa travnatih rešetki</t>
  </si>
  <si>
    <t>Planiranje i niveliranje dna za vanjske ploče</t>
  </si>
  <si>
    <t>Nasip od nabijenog šljunka</t>
  </si>
  <si>
    <t>Dobava materijala, grubo i fino planiranje i valjanje posteljice ispod ploča, trakastih temelja, ploče instalacijskog šahta i ploče okna dizala od drobljenog kamena granulacije 0-64mm u sloju debljine 30 cm. Neravnine je potrebno zasjeći, a udubljenja napuniti materijalom. Nakon razastiranja, planiranja i profiliranja vrši se zbijanje vibracijskim sredstvima u slojevima od 30 cm do modula stišljivosti Ms = 80 Mn/m2. Stavka uključuje sav potreban rad, sve prijevoze i prijenose.</t>
  </si>
  <si>
    <t>Nasip od nabijenog šljunka za travnate rešetke</t>
  </si>
  <si>
    <t>Dobava materijala, grubo i fino planiranje i valjanje posteljice ispod travnatih rešetki od drobljenog kamena granulacije 4-64mm u sloju debljine 40 cm. Neravnine je potrebno zasjeći, a udubljenja napuniti materijalom. Nakon razastiranja, planiranja i profiliranja vrši se zbijanje vibracijskim sredstvima u slojevima od 30 cm do modula stišljivosti Ms = 80 Mn/m2. Stavka uključuje sav potreban rad, sve prijevoze i prijenose.</t>
  </si>
  <si>
    <t>Nasip od nabijenog krupnog šljunka za vanjske nenosive obodne zidove</t>
  </si>
  <si>
    <t>Nasip od nabijenog šljunka za vanjske betonske ploče i vanjska stubišta</t>
  </si>
  <si>
    <t>Dobava materijala, grubo i fino planiranje i valjanje posteljice ispod vanjskih ploča i vanjskog stubišta od drobljenog kamena granulacije 0-64mm u sloju debljine 30 cm. Neravnine je potrebno zasjeći, a udubljenja napuniti materijalom. Nakon razastiranja, planiranja i profiliranja vrši se zbijanje vibracijskim sredstvima u slojevima od 30 cm do modula stišljivosti Ms = 80 Mn/m2. Stavka uključuje sav potreban rad, sve prijevoze i prijenose.</t>
  </si>
  <si>
    <t xml:space="preserve">Nasip od pijeska </t>
  </si>
  <si>
    <t>Postavljanje geotekstilnog filca</t>
  </si>
  <si>
    <t>Dobava materijala i postavljanje geotekstilnog filca min, 300g/m3 za zaštitu nosivog sloja travnatih rešetki. U stavku uključiti sve prijevoze i prijenose, sve pomoćne radove i pomoćni materijal, preklope po uputama proizvođača ili projektanta/nadzora.</t>
  </si>
  <si>
    <t>Betoniranje podložnog betona ispod trakastih temelja</t>
  </si>
  <si>
    <t>Dobava i ugradba betona klase C 16/20 za temelje trake širine 100 cm, debljine 10 cm. Jedinična cijena sadrži dobavu, ugradbu i njegu betona, eventualno potrebnu obodnu oplatu. Gornju površinu zagladiti. U stavku uključiti sav pomoćan materijal i rad te sve prijevoze i prijenose.</t>
  </si>
  <si>
    <t>Beton</t>
  </si>
  <si>
    <t>Betoniranje podložnog betona podne ploče</t>
  </si>
  <si>
    <t>Betoniranje AB zidova i greda suterena</t>
  </si>
  <si>
    <t>Stavka uključuje dobavu i ugradnju betona klase C 25/30 za izvedbu armirano betonskih zidova i greda. Jedinična cijena sadrži:</t>
  </si>
  <si>
    <t>Stavka uključuje dobavu i ugradnju betona klase C 25/30 za izvedbu armirano betonskih stropnih ploča. Ploče su debljine 25 cm. Visina podupiranja do 140 i 90 cm. Jedinična cijena sadrži:</t>
  </si>
  <si>
    <t>Stavka uključuje dobavu i ugradnju betona klase C 25/30 za izvedbu kose armirano betonske ploče stubišnih krakova i gazišta. Visina podupiranja do cca 365 cm. Debljine ploča su 20 cm. Gazište stubišta je dimenzija 15,0/33,0cm Jedinična cijena sadrži:</t>
  </si>
  <si>
    <t>Stavka uključuje dobavu i ugradnju betona klase C 25/30 za izvedbu podesta stubišta. Debljina ploče podesta je 15 i 20 cm. Jedinična cijena sadrži:</t>
  </si>
  <si>
    <t>Betoniranje betona za pad vanjske ploče ravnog i kosog krova</t>
  </si>
  <si>
    <t>Stavka uključuje dobavu i ugradnju laganog betona za pad klase C 16/20, debljine od 3 - 8 cm. Gornju površinu zagladiti. Jedinična cijena sadrži:</t>
  </si>
  <si>
    <t>Betoniranje AB temelja  vanjskih stubišta</t>
  </si>
  <si>
    <t>Stavka uključuje dobavu i ugradnju betona klase C 25/30 za  vanjske temelje  vanjskih stubišta. Jedinična cijena sadrži:</t>
  </si>
  <si>
    <t>Betoniranje AB  potpornih zidova</t>
  </si>
  <si>
    <t>Stavka uključuje dobavu i montažu koša za otpad od uranjenjem elektrogalvaniziranog čelika s epoxy temeljnim premazom i završnim nanosom poliesterskog praha u RAL boji, sve sukladno bravarskoj stavci. Koš opremljen prstenom za prihvat vreće za smeće</t>
  </si>
  <si>
    <t>Mjere stavke: promjer 435 mm, visina 930 mm, volumen 110l</t>
  </si>
  <si>
    <t>Građevinske mjere stavke: 100/230</t>
  </si>
  <si>
    <t>Građevinske mjere stavke: 270/240</t>
  </si>
  <si>
    <t>Građevinske mjere stavke: 415/285</t>
  </si>
  <si>
    <t>Građevinske mjere stavke: 340/228</t>
  </si>
  <si>
    <t>Građevinske mjere stavke: 280/228</t>
  </si>
  <si>
    <t>Dimenzije: 303x60x331 cm</t>
  </si>
  <si>
    <t>Stavka uključuje dobavu materijala, izradu, montažu i sustava za odimljavanje sastavljenog od prozora s kupolom i integriranog elektromotora za odizanje kupole. Prozor s kupolom od bijelog PVC kućišta, ispunjen izolacijskom pjenom, ostakljen s dvoslojnim energetski sigurnim staklom  , sve sukladno bravarskoj stavci.</t>
  </si>
  <si>
    <t>ASFALTERSKI RADOVI</t>
  </si>
  <si>
    <t>UKUPNO ASFALTERSKI RADOVI</t>
  </si>
  <si>
    <r>
      <t>Stavka uključuje izradu</t>
    </r>
    <r>
      <rPr>
        <sz val="11"/>
        <rFont val="Calibri"/>
        <family val="2"/>
        <charset val="238"/>
      </rPr>
      <t xml:space="preserve"> i montažu </t>
    </r>
    <r>
      <rPr>
        <sz val="11"/>
        <color rgb="FF000000"/>
        <rFont val="Calibri"/>
        <family val="2"/>
        <charset val="238"/>
      </rPr>
      <t>pregradne stijene od MAX kompakt ploča debljine 13mm i zaoketnih vrata dim cca 70x195 cm -komada 1, sve sukladno stolarskoj stavci.</t>
    </r>
  </si>
  <si>
    <t>Stavka uključuje izradu  i montažu pregradne stijene od MAX kompakt ploča debljine 13mm i zaoketnih vrata dim cca 70x195 cm -komada 3,  sve sukladno stolarskoj stavci.</t>
  </si>
  <si>
    <t>Stavka uključuje izradu   i montažu pregradne stijene od MAX kompakt ploča debljine 13mm i zaoketnih vrata dim cca 70x195 cm -komada 2  sve sukladno stolarskoj stavci.</t>
  </si>
  <si>
    <t>Stavka uključuje izradu  i montažu pregradne stijene od MAX kompakt ploča debljine 13mm i zaoketnih vrata dim cca 70x195 cm -komada 1  sve sukladno stolarskoj stavci.</t>
  </si>
  <si>
    <t>Stavka uključuje izradu i montažu pregradne stijene od MAX kompakt ploča debljine 13mm, sve sukladno stolarskoj stavci.</t>
  </si>
  <si>
    <t>Stavka uključuje izradu i montažu pregradne stijene od MAX kompakt ploča debljine 13mm i zaoketnih vrata dim cca 70x195 cm -komada 1  sve sukladno stolarskoj stavci.</t>
  </si>
  <si>
    <t>Stavka uključuje izradu i montažu pregradne stijene od MAX kompakt ploča debljine 13mm i zaoketnih vrata dim cca 70x195 cm -komada 3  sve sukladno stolarskoj stavci.</t>
  </si>
  <si>
    <t>Stavka uključuje izradu i montažu pregradne stijene od MAX kompakt ploča debljine 13mm,  sve sukladno stolarskoj stavci.</t>
  </si>
  <si>
    <t>Stavka uključuje izradu i montažu pregradne stijene od MAX kompakt ploča debljine 13mm sve sukladno stolarskoj stavci.</t>
  </si>
  <si>
    <t>Stavka uključuje izradu i montažu pregradne stijene od MAX kompakt ploča debljine 13mm i zaoketnih vrata dim cca 70x195 cm -komada 1,  sve sukladno stolarskoj stavci.</t>
  </si>
  <si>
    <t>Stavka uključuje izradu i montažu pregradne stijene od MAX kompakt ploča debljine 13mm i zaoketnih vrata dim cca 70x195 cm -komada 3,  sve sukladno stolarskoj stavci.</t>
  </si>
  <si>
    <t>Stavka uključuje izradu i montažu jednokrilnih kliznih vratiju od MAX kompakt ploča debljine 13mm, sve sukladno stolarskoj stavci.</t>
  </si>
  <si>
    <t>Stavka uključuje izradu i montažu jednokrilnih drvenih zaokretnih vratiju, dovratnik od masivne hrastovine,  okvir od četinjače, ispuna od papirnatog sača i obloge od ploča ukočenog drva furniranih hrastovim furnirom, sve sukladno stolarskoj stavci.</t>
  </si>
  <si>
    <t>Stavka uključuje izradu  i montažu dvokrilnih drvenih zaokretnih vratiju, dovratnik od masivne hrastovine,  okvir od četinjače, ispuna od papirnatog sača i obloge od ploča ukočenog drva furniranih hrastovim furnirom, sve sukladno stolarskoj stavci.</t>
  </si>
  <si>
    <t>Stavka uključuje izradu i montažu dvokrilnih drvenih zaokretnih vratiju, dovratnik od masivne hrastovine,  okvir od četinjače, ispuna od papirnatog sača i obloge od ploča ukočenog drva furniranih hrastovim furnirom, sve sukladno stolarskoj stavci.</t>
  </si>
  <si>
    <t>Stavka uključuje izradu i montažu jednokrilnih drvenih zaokretnih vratiju, dovratnik od masivne hrastovine,  okvir od četinjače, ispuna od papirnatog sača i obloge od ploča ukočenog drva furniranih hrastovim furnirom, sve sukladno stolarskoj stavci. Vrata se moraju moći otvoriti za minimalno 180 stupnjeva.</t>
  </si>
  <si>
    <t xml:space="preserve">Čelična konstrukcija ograde - stavka C2 </t>
  </si>
  <si>
    <t>Ograda visine 1,2 m, ukupne tlocrtne dužine cca 21,0 m</t>
  </si>
  <si>
    <t xml:space="preserve">Ograda visine 1,2 m, ukupne tlocrtne dužine 45,3 m </t>
  </si>
  <si>
    <t>Stavka uključuje dobavu materijala,izradu, montažu i pripasivanje čajne kuhinje.  Prednje i bočne strane elemenata od iverala debljine 18 mm, stražnja ploha od lesonita debljine 4 mm, ploha uz umivaonik izvodi se kao radna ploča debljine 24 mm, zidne obloge dimenzija 45x255 cm i 45x300 cm od kaljenog stakla debljine 6 mm, sve sukladno stolarskoj stavci. U stavku ključiti ugradbeni hladnjak, staklo keramička ploča za kuhanje  te dva sudopera promjera 40 cm sa inox slavinom.</t>
  </si>
  <si>
    <t>Stavka uključuje dobavu materijala,izradu, montažu i pripasivanje ugradbenog ormara prednjih i bočnih strana  od iverala debljine 18 mm, stražnje ploče od lesonita debljine 4 mm, sve sukladno stolarskoj stavci.</t>
  </si>
  <si>
    <t>Stavka uključuje dobavu materijala,izradu, montažu i pripasivanje čajne kuhinje.  Prednje i bočne strane elemenata od iverala debljine 18 mm, stražnja ploha od lesonita debljine 4 mm, ploha uz umivaonik izvodi se kao radna ploča debljine 24 mm, zidne obloge dimenzija 45x205 cm od kaljenog stakla debljine 6 mm, sve sukladno stolarskoj stavci. U stavku ključiti ugradbeni hladnjak, staklo keramička ploča za kuhanje  te dva sudopera promjera 40 cm sa inox slavinom.</t>
  </si>
  <si>
    <t>Pregradna stijena - stavka D4</t>
  </si>
  <si>
    <t>Stavka uključuje dobavu materijala, izradu i montažu klizne pregradne stijene i jednokrilnih kliznih vrata dimenzija cca 100x210 cm. Stijena je izrađena od iverala debljine 18 mm, sve sukladno stolarskoj stavci.</t>
  </si>
  <si>
    <t xml:space="preserve">U stavku uključiti metalne satinirane nehrđajuće profile fiksirane u zid za fiksiranje stijene </t>
  </si>
  <si>
    <t>Građevinske mjere stavke: 205/365</t>
  </si>
  <si>
    <t>Brojevi od pleksiglasa</t>
  </si>
  <si>
    <t>U stavci uključeni svi potrebni pričvsrni i ugradbeni elementi.</t>
  </si>
  <si>
    <t>Sjedalice u dvorani</t>
  </si>
  <si>
    <t>Dobava i montaža glatkih nepomičnih sjedalica od termoplastike. Sjedalice se vijcima učvršćuju na 2 ili 3 mjesta u betonsku podlogu. Otpornost i trajnost prema EN 13200 - 4:2007. Visina naslona sjedalica 32,0 cm, dimenzije sjedišta 44,0 x 45,0 cm.</t>
  </si>
  <si>
    <t xml:space="preserve">Sjedalice imaju rupu na dnu za protiv zadržavanja vode te zaobljene i glatke rubove </t>
  </si>
  <si>
    <t>Asfalt BNS 16</t>
  </si>
  <si>
    <t>Asfalt AB 8</t>
  </si>
  <si>
    <t>Izrada  donjeg nosivog sloja asfalta kvalitete BNS 16 mm. Stavka uključuje proizvodnju, prijevoz i ugradnju  bitumeniziranog nosivog sloja (BNS) debljine 4 cm (100 kg/m2) na boćalištu.  Bitumenizirani nosivi sloj (BNS) je nosivi sloj u kolničkoj konstrukciji izrađen od mješavine kamenog brašna, kamenog materijala do najveće nominalne veličine zrna 16 mm i bitumena kao veziva, proizveden i ugrađen po vrućem postupku. Stavka uključuje sav potreban rad, sve prijevoze i prijenose. Obračun po m2</t>
  </si>
  <si>
    <t xml:space="preserve">Proizvodnja, prijevoz i ugradnja  habajućeg sloja asfalta kvalitete AB 8 u sloju debljine 3 cm na boćalištu. Asfaltbeton proizveden i ugrađen po vrućem postupku, vrste bitumena i mješavine prema potvrđenom radnom sastavu. Stavka uključuje sav potreban rad, sve prijevoze i prijenose. U cijenu je uključena dobava prethodno strojno proizvedene mješavine od kamenog brašna, kamenog materijala i bitumenskog veziva (cestograđevni bitumen ili polimerom modificirani bitumen), vrste kamenog materijala i granulometrijskog sastava po načelu najgušće smjese, a sve prema odredbama u projektu i u skladu prema OTU, te utovar, prijevoz, i strojna ugradba (razastiranje i zbijanje).Stavka uključuje sav potreban rad, sve prijevoze i prijenose. Obračun po m2. </t>
  </si>
  <si>
    <t>Bitumenski međusloj za sljepljivanje asfaltnih slojeva</t>
  </si>
  <si>
    <t xml:space="preserve">Prskanje bitumenskog međusloja za međusobno sljepljivanje asfaltnih slojeva. Tanki sloj bitumena dobiven od bitumenske emulzije ili vrućeg bitumena prskanjem. Izvodi se u okviru pripreme podloga za izvedbu asfaltnih slojeva kolničke konstrukcije. Sloj izrađen na bazi bitumenskih veziva treba poprskati bitumenskom emulzijom u količini od 0,15 do 0,35 kg/m2, što ovisi o onečišćenosti i istrošenosti podloge. Podloga se umjesto bitumenskom emulzijom može prskati i vrućim bitumenom u količini od 0,1 do 0,2 kg/m2.  Stavka uključuje sav potreban rad, sve prijevoze i prijenose. Obračun po m2. </t>
  </si>
  <si>
    <t>Bitumenski međusloj za posipanje pijeska eruptivca</t>
  </si>
  <si>
    <t xml:space="preserve">Prskanje bitumenskog međusloja kao podloga za posipanje pijeska eruptivca na boćalištu.  Tanki sloj bitumena dobiven od bitumenske emulzije ili vrućeg bitumena prskanjem. Izvodi se u okviru pripreme podloga za izvedbu asfaltnih slojeva kolničke konstrukcije. Sloj izrađen na bazi bitumenskih veziva treba poprskati bitumenskom emulzijom u količini od 0,15 do 0,35 kg/m2, što ovisi o onečišćenosti i istrošenosti podloge. Podloga se umjesto bitumenskom emulzijom može prskati i vrućim bitumenom u količini od 0,1 do 0,2 kg/m2.  Stavka uključuje sav potreban rad, sve prijevoze i prijenose. Obračun po m2. </t>
  </si>
  <si>
    <t>Nasip od pijeska eruptivca</t>
  </si>
  <si>
    <t>Dobava materijala i ugradnja posipavanjem pijeska eruptivca 0-2 mm u sloju od 5 mm za boćalište. Pijesak se posipava na bitumensku emulziju. Stavka uključuje sav potreban rad, sve prijevoze i prijenose.</t>
  </si>
  <si>
    <t>Ugradnja na betonsku podlogu vel. 20/30 cm izvedenu od betona C16/20. Stavka uključuje iskop za temelje rubnjaka, namještanje rubnjaka prema projektu te sve prijenose i prijevoze i nepredviđene radove. U stavku je uključeno i saniranje okolnog terena u širini jednog metra nakon postavljanja rubnjaka.</t>
  </si>
  <si>
    <t>Obračun po 1 m' ugrađenog rubnjaka do potpune pogonske gotovosti.</t>
  </si>
  <si>
    <t>Postavljanje cestovnih rubnjaka</t>
  </si>
  <si>
    <t>Obračun po m'</t>
  </si>
  <si>
    <t>Rubnjaci 15/25,</t>
  </si>
  <si>
    <t>Dobava i ugradnja tipskih cestovnih betonskih rubnjaka 15/25.</t>
  </si>
  <si>
    <t>- ugradnja uzdignuto</t>
  </si>
  <si>
    <t>Dobava i ugradnja električnog sušača ruku</t>
  </si>
  <si>
    <t>Dobava i ugradnja električnog senzorskog sušača ruku  sa fotoćelijinom zaštotpm od pregrijavanja. Sušač po izboru  projektanta. Fenomaz za tihi rad 54 dB. Stavka uključuje sve potrebe prijenose i prijevoze, sav potrebni pričvrsni, brtveni i spojni materijal potreban za ugradnju.</t>
  </si>
  <si>
    <t>Dobava i ugradnja ogledala</t>
  </si>
  <si>
    <t>Montaža polukristalnog ogledala dimenzija 0,6 x 120 cm debljine stakla 4 mm. Ogledala se ugrađuju na visinu 120-240 cm. Uračunat sav materijal, pribor i alat potreban za pričvršćenje. Sve izvesti do potpune funkcionalnosti. Obračun po ugrađenom komadu.</t>
  </si>
  <si>
    <t>Montaža polukristalnog ogledala dimenzija 210 x 120 cm debljine stakla 4 mm. Ogledala se ugrađuju na visinu 120-240 cm.  Uračunat sav materijal, pribor i alat potreban za pričvršćenje. Sve izvesti do potpune funkcionalnosti. Obračun po ugrađenom komadu.</t>
  </si>
  <si>
    <t>Montaža polukristalnog ogledala dimenzija 240 x 120 cm debljine stakla 4 mm. Ogledala se ugrađuju na visinu 120-240 cm.  Uračunat sav materijal, pribor i alat potreban za pričvršćenje. Sve izvesti do potpune funkcionalnosti. Obračun po ugrađenom komadu.</t>
  </si>
  <si>
    <t>Dobava i ugradnja ogledala u invalidske sanitarne čvorove</t>
  </si>
  <si>
    <t>Označavanje linija boćališta</t>
  </si>
  <si>
    <t xml:space="preserve">U cijenu uključiti sav poterban rad i materijal, sve prijenose i prijevoze. </t>
  </si>
  <si>
    <t>Protupožarni aparati 6kg</t>
  </si>
  <si>
    <t>Protupožarni aparati 9kg</t>
  </si>
  <si>
    <t>U stavci uključiti označavanje mjesta hidranata naljepnicom s oznakom vatrogasnog aparata najmanjih dimenzija 150x150 mm koja mora biti obojana pretežito bojom RAL 3000, sve u skladu s Pravilnikom o vatrogasnim aparatima</t>
  </si>
  <si>
    <t>Obračun po montiranom komadu.</t>
  </si>
  <si>
    <t xml:space="preserve">Dobava i montaža mobilnih protupožarnih aparata sa 6 kg suhog praha tip S6 sa 12 JG. , sve prema Pravilniku o zaštiti od požara i Pravilniku o vatrogasnim aparatima te Projektom zaštite od požara. Stavkom je obuhvaćen prijenos materijala, montaža te sav potreban pribor i materijal za navedene radnje. </t>
  </si>
  <si>
    <t xml:space="preserve">Dobava i montaža mobilnih protupožarnih aparata sa 9 kg suhog praha tip S9 s 15 JG, sve prema Pravilniku o zaštiti od požara i Pravilniku o vatrogasnim aparatima te Projektom zaštite od požara. Stavkom je obuhvaćen prijenos materijala, montaža te sav potreban pribor i materijal za navedene radnje. </t>
  </si>
  <si>
    <t xml:space="preserve">Dobava i ugradnja električnog grijača vode </t>
  </si>
  <si>
    <t>Dobava i ugradnja električnog grijača vode V=15 l, N=2,47 kW, ~220 V, mjesto ugradnje prema izboru projektanta. Stavka uključuje sve potrebne ventile, fleksibilne cijevi, sav potrebni pričvrsni i spojni materijal, sav rad.</t>
  </si>
  <si>
    <t>Dobava polukristalnog ogledala dimenzija 85 x 85 cm debljine stakla 4 mm - nagnuto zaokretno ogledalo postavljeno donjim rubom na visinu od 100 cm. Svi elementi moraju biti izvedeni u skladu s PRAVILNIKom O OSIGURANJU PRISTUPAČNOSTI GRAĐEVINA OSOBAMA S INVALIDITETOM I SMANJENE POKRETLJIVOSTI. Obračun po komadu.</t>
  </si>
  <si>
    <t>UKUPNO OSTALO</t>
  </si>
  <si>
    <t>Izvedba AB stropa nadstrešnice</t>
  </si>
  <si>
    <r>
      <t xml:space="preserve">Stavka uključuje izradu, dobavu i ugradnju kuke za dizalo. U cijenu stavke je uključena nabavka materijala armaturni čelik </t>
    </r>
    <r>
      <rPr>
        <sz val="11"/>
        <rFont val="Symbol"/>
        <family val="1"/>
        <charset val="2"/>
      </rPr>
      <t>f</t>
    </r>
    <r>
      <rPr>
        <sz val="11"/>
        <rFont val="Calibri"/>
        <family val="2"/>
        <charset val="238"/>
      </rPr>
      <t>20-22 mm, savijanje prema skici iz strojarskog projekta dizala i ugradnju na projektom određenim pozicijama. Dužina po elementu sveukupno 120 cm. Kuke se postavljaju na način da se povezuju sa armaturom stropa okna dizala na razmacime prema skici iz strojarskog projekta dizala. Minimalna nosivost kuke 20 kN. U cijenu uključiti sav potreban rad i materijal, sve prijenose i prevoze.</t>
    </r>
  </si>
  <si>
    <t>Stavka uključuje označavanje linija boćališta urezivanjem pilom za asfalt u dubini reza 1 cm</t>
  </si>
  <si>
    <t xml:space="preserve">Stavka uključuje dobavu, transport i betoniranje armirano-betonske monolitne stropne konstrukcije ravnog krova objekta. Konstrukcija se izvodi od armirano-betonske stropne ploče d=20 cm klase betona C30/37. </t>
  </si>
  <si>
    <t>Izvedba AB stropa nadstrešnice od natur betona</t>
  </si>
  <si>
    <t>Između AB stropa nadstrešnice i AB stropa nadstrešnice nalazi se sloj izolacje koji nije predmet ove stavke.</t>
  </si>
  <si>
    <t>U cijenu stavke uključiti veze između dvije ploče u svemu prema projektu konstrukcije. Veze se izvode od čeličnih ploča 200x200 debljine 15 mm (čelik S235) te inox vijaka M12 (4kom/m2)</t>
  </si>
  <si>
    <t>a)  natur beton</t>
  </si>
  <si>
    <t>Stavka uključuje dobavu i ugradnju betona klase C 30/37 za potporne zidove. Jedinična cijena sadrži:</t>
  </si>
  <si>
    <t>ČELIČNA KONSTRUKCIJA</t>
  </si>
  <si>
    <t>UKUPNO ČELIČNA KONSTRUKCIJA</t>
  </si>
  <si>
    <t>Oplata za izvedbu konstrukcija mora biti takva da ne ostavlja tragova ili curaka betona.  U cijenu uračunato probni uzorak dan na uvid projektantu. Ploha vidljivog betona po skidanju oplate mora glatka i vidljive strukture kvalitetnog betona, bez potrebe za dodatnom obradom. Tako izvedene elemente obavezno impregnirati sredstvom za impregnaciju betona.</t>
  </si>
  <si>
    <t xml:space="preserve">Beton sa 60% krupne frakcije (8-16mm) i 40 % finog agregata s minimalno vode. Primijenjeni sastav betona mora biti po potrebi izveden s dodatkom plastifikatora ili drugih dodataka, kako bi se dobila tražena kvalitetna i glatka ploha betona.
</t>
  </si>
  <si>
    <t>Jedinična cijena sadrži:</t>
  </si>
  <si>
    <t>Zidarska obrada građevinskog otvora dizala</t>
  </si>
  <si>
    <r>
      <t xml:space="preserve">stavka uključuje zidarsku obradu građevinskog ovora vrata nakon ugradnje dizala. </t>
    </r>
    <r>
      <rPr>
        <sz val="11"/>
        <rFont val="Calibri"/>
        <family val="2"/>
        <charset val="238"/>
        <scheme val="minor"/>
      </rPr>
      <t xml:space="preserve"> Obračunom obuhvatiti i potrebnu laku prijenosnu skelu, sav rad i materijal, sve prijenose i prijevoze. Obračun po m2</t>
    </r>
  </si>
  <si>
    <t>Bojanje voznog okna dizala</t>
  </si>
  <si>
    <t>Bojanje protuprašnom bojom betonskih zidova unutar voznog okna lifta. Bojanje se izvodi u dva premaza. Radove izvesti u slijedećim fazama:</t>
  </si>
  <si>
    <t xml:space="preserve">• impregniranje </t>
  </si>
  <si>
    <t>• bojanje protuprašnom bojom</t>
  </si>
  <si>
    <t xml:space="preserve">Sve radove izvesti prema uputama proizvođača. Ton po izboru projektanta. U cijenu uključen sav rad i mterijal, potrebna radna skela, svi prevozi i prijenosi. Obračun po m2 </t>
  </si>
  <si>
    <t xml:space="preserve">Izrada holkera </t>
  </si>
  <si>
    <t>Izrada izolacije pregradnog zida  od meke kamene vune</t>
  </si>
  <si>
    <t>U stavku uključiti potrebnu radnu skelu visine do 6 m.</t>
  </si>
  <si>
    <t>Dobava, polaganje i ugradnja izolacije zmeđukatne konstrukcije od meke kamene vune λ=0,039 W/mK, debljine 4cm. U stavku uključiti potrebnu radnu skelu visine do 6 m</t>
  </si>
  <si>
    <t>Izrada toplinske izolacije ravnog prohodnog krova nadstrešnice</t>
  </si>
  <si>
    <r>
      <t>Dobava, polaganje i ugradnja toplinske izolacije ravnog prohodnog krova nadstrešnice. Izolacija se sastoji od ploča ekstrudiranog polistirena XPS (</t>
    </r>
    <r>
      <rPr>
        <sz val="11"/>
        <rFont val="Calibri"/>
        <family val="2"/>
        <charset val="238"/>
      </rPr>
      <t>λ</t>
    </r>
    <r>
      <rPr>
        <sz val="9.35"/>
        <rFont val="Calibri"/>
        <family val="2"/>
        <charset val="238"/>
      </rPr>
      <t>=</t>
    </r>
    <r>
      <rPr>
        <sz val="11"/>
        <rFont val="Calibri"/>
        <family val="2"/>
        <charset val="238"/>
      </rPr>
      <t xml:space="preserve">0,037 W/mK, tlačne čvrstoće 700 kPa) </t>
    </r>
    <r>
      <rPr>
        <sz val="11"/>
        <rFont val="Calibri"/>
        <family val="2"/>
        <charset val="238"/>
        <scheme val="minor"/>
      </rPr>
      <t xml:space="preserve">debljine 10cm. </t>
    </r>
  </si>
  <si>
    <t>Dobava materijala, grubo i fino planiranje i valjanje posteljice ispod travnatih rešetki od riječnog pijeska granulacije 0-5 mm u sloju debljine 5 cm. Neravnine je potrebno zasjeći, a udubljenja napuniti materijalom. Stavka uključuje sav potreban rad, sve prijevoze i prijenose.</t>
  </si>
  <si>
    <t>Izrada drenažnog sloja ravnog ozelenjenog krova</t>
  </si>
  <si>
    <t>Montaža krovnih panela</t>
  </si>
  <si>
    <t>KROVOPOKRIVAČKII RADOVI</t>
  </si>
  <si>
    <t>UKUPNO KROVOPOKRIVAČKI RADOVI</t>
  </si>
  <si>
    <t>Vatrootpornost panela F30 prema HR certifikatu</t>
  </si>
  <si>
    <t>Dobava i montaža krovnih panela debljine 10 cm od visokovalnog lima. Paneli su izrađeni od vrućepocinčanog čeličnog lima prevučenog s poliesterom 25 mikrona.  Lim standardne debljine 0,9 mm s izolacijom od krute pjene IPN (bez HCFC-a) nazivne gustoće 40kg/m3 i završnog sloja hidromembrane. Membrana je na panel aplicirana s preklopima. Svi bočni spojevi moraju imati tvornički apliciranu anti-kondenzacijsku traku načinjenu od standardne PE mase. Panel mora imati toplinsku provodljivost  od 0,022 W/m2K.</t>
  </si>
  <si>
    <t>Stavka uključuje postavljanje i pričvršćivanje panela za čeličnu krovnu konstrukciju steznim vijcima, sve prema uputama i specifikacijama proizvođača i statičkom proračunu</t>
  </si>
  <si>
    <t>Stavka uključuje sav rad i materijal, sav spojni i brtveni pribor, sva razupiranja, potrebnu radnu skelu do 10 m, sve prijenose i prevoze.</t>
  </si>
  <si>
    <t>Bojanje disperzivnom bojom svih izloženih betonskih zidova i stropova. Bojanje se izvodi u dva premaza. Radove izvesti u slijedećim fazama:</t>
  </si>
  <si>
    <t>Stavka uključuje dobavu materijala, betoniranje i montažu armirano betonskih brisoleja s podkonstrukcijom. Presjek brisoleja je dimenzija 8x40 cm. Ukupna dužina brisoleja     16,28 m. Brisoleji se izvode u segmentima dužine cca 2 m.  Sve betonirati arhitektonski vidljivim betonom klase SB2. Tekstura betona TK 2 - zatvorena i ponajviše homogena betonske površina. Iscurjevanje cementnog morta u fgama i između oplate dozvoljeno do 10 mm širine i 5 mm dubine. Neporavnatost između elemenata oplate do 5 mm. Razlike između svijetlijeg i tamnijeg betona su dopuštene, hrđa i nečistoća nisu dopuštene, različite boje i materijali nisu dopušteni.</t>
  </si>
  <si>
    <t>Betoniranje i montaža AB  brisoleja na čelične stupove</t>
  </si>
  <si>
    <t>Radionički nacrt nudi proizvođač, a ugradba slijedi nakon što glavni projektant odobri pojedine detalje i materijale</t>
  </si>
  <si>
    <t>• potrebnu radnu skelu visine do 6 m</t>
  </si>
  <si>
    <t>Izrada i montaža čeličnih nosača brisoleja</t>
  </si>
  <si>
    <t>a)čelični stupovi 120x120x4 mm</t>
  </si>
  <si>
    <t>a)čelične papuče</t>
  </si>
  <si>
    <t>U stavku su uključena sva potrebna pomoćna sredstva i oprema za izvođenje radova na montaži, uključujući potrebnu radnu skelu visine do 6 m, sav potrebni spojni pribor.</t>
  </si>
  <si>
    <t>Skidanje humusa</t>
  </si>
  <si>
    <t>Montaža poklopca na revizijsko okno</t>
  </si>
  <si>
    <t>Postvljanje kuka za dizalo</t>
  </si>
  <si>
    <r>
      <t xml:space="preserve">Stavka uključuje izradu, dobavu i ugradnju čeličnih penjalica. U cijenu stavke je uključena nabavka materijala armaturni čelik </t>
    </r>
    <r>
      <rPr>
        <sz val="11"/>
        <rFont val="Symbol"/>
        <family val="1"/>
        <charset val="2"/>
      </rPr>
      <t>f18</t>
    </r>
    <r>
      <rPr>
        <sz val="11"/>
        <rFont val="Calibri"/>
        <family val="2"/>
        <charset val="238"/>
      </rPr>
      <t xml:space="preserve"> mm, savijanje prema skici iz glavnog projekta i ugradnju u zid betonskog revizijskog okna instalacija. Ugradnja na svakih 25 cm.   U cijenu uključiti sav potreban rad i materijal, sve prijenose i prevoze.</t>
    </r>
  </si>
  <si>
    <t>Stavka uključuje dobavu i ugradnju betona klase C 30/37 za  temelje vanjskih potpornih zidova. Jedinična cijena sadrži:</t>
  </si>
  <si>
    <t>Betoniranje tribina</t>
  </si>
  <si>
    <t>Stavka uključuje dobavu i ugradnju betona klase C 25/30 za izvedbu armiranobetonskih tribina u dvorani.Poprečni presjek tribina 0,8 m2, ukupna dužina 25 m. Jedinična cijena sadrži:</t>
  </si>
  <si>
    <t>U stavku uključiti izvedbu 5 armiranobetonskih stubišta za pristup gornjem redu tribina. Stubišta se sastoje od 2 gazišta širine 30 cm, visine 13 cm i duljine 0,9 m</t>
  </si>
  <si>
    <t xml:space="preserve">Izrada XPS toplinske izolacije kosog krova nadstrešnice </t>
  </si>
  <si>
    <t xml:space="preserve">Dobava, polaganje i ugradnja drenažnog sloja na bazi polietilenskih granula laminiranim sa slojem poliesterskog pletiva na ravni ozelenjeni krov </t>
  </si>
  <si>
    <t>U stavci uključeni svi potrebni pričvsrsni i ugradbeni elementi.</t>
  </si>
  <si>
    <t xml:space="preserve">Dobava materijala, izrada i montaža natpisa GORNJI KRAJ - LADVIĆ od pleksiglasa debelog 10 mm, sve prema dimenzijama iz nacrta. Slova se ugrađuju na akustične gipskartonske ploče prema projektu. Slova visine 100 cm, ukupna duljina natpisa 21,49 m. </t>
  </si>
  <si>
    <t>Postvljanje penjalica  revizijsko okno</t>
  </si>
  <si>
    <t>-čelični HEA 140 nosači postavljeni vertikalno, dužina prema nacrtima konstrukcije i na pozicijama označenim u statičkom proračunu</t>
  </si>
  <si>
    <t>-čelični QRO profili dimenzija 120x6,3 postavljeni horizontalno prema nacrtima konstrukcije i pozicijama označenim u statičkom izračunu</t>
  </si>
  <si>
    <t>-čelični QRO profili dimenzija 100x6,3 postavljeni horizontalno prema nacrtima konstrukcije i pozicijama označenim u statičkom izračunu</t>
  </si>
  <si>
    <t>-čelični QRO profili dimenzija 90x4 postavljeni horizontalno prema nacrtima konstrukcije i pozicijama označenim u statičkom izračunu</t>
  </si>
  <si>
    <t>-čelični QRO profili dimenzija 80x4 postavljeni horizontalno prema nacrtima konstrukcije i pozicijama označenim u statičkom izračunu</t>
  </si>
  <si>
    <t>-čelični QRO profili dimenzija 60x3 postavljeni koso prema nacrtima konstrukcije i pozicijama označenim u statičkom izračunu</t>
  </si>
  <si>
    <r>
      <t xml:space="preserve">Obračun po </t>
    </r>
    <r>
      <rPr>
        <sz val="11"/>
        <rFont val="Calibri"/>
        <family val="2"/>
        <charset val="238"/>
        <scheme val="minor"/>
      </rPr>
      <t>kg montirane konstrukcije.</t>
    </r>
  </si>
  <si>
    <t>U stavku uključiti sav  rad i materijal, sva pomoćna sredstva, potrebna radna skela visne do 7,5 m, svi prenosi i prijevozi.</t>
  </si>
  <si>
    <t xml:space="preserve">U cijenu stavke treba uračunati i zaštitu čelične konstrukcije od korozije pocinčavanjem </t>
  </si>
  <si>
    <t>U stavku uračunati bojanje konstrukcije nakon nanošenja protupožarnog premaza u tonu po izboru projektanta</t>
  </si>
  <si>
    <t>30.</t>
  </si>
  <si>
    <t>31.</t>
  </si>
  <si>
    <t>32.</t>
  </si>
  <si>
    <t>U cijenu stavke uračunati nanošenje protupožarnog premaza za 30 minutnu zaštitu od vatre u minimalno 2 sloja</t>
  </si>
  <si>
    <t>Izrada radioničkih nacrta čelične konstrukcije dvorane</t>
  </si>
  <si>
    <t>Staka uključuje izradu radioničkih nacrta od strane izvođača za čeličnu konstrukciju dvorane koje se daje na ovjeru projektantu/naručitelju. Obračun po kompletu</t>
  </si>
  <si>
    <t>Izrada i montaža čelične konstrukcije dvorane</t>
  </si>
  <si>
    <t>-čelični QRO profili dimenzija 100x4 postavljenivertikalno prema nacrtima konstrukcije i pozicijama označenim u statičkom izračunu</t>
  </si>
  <si>
    <t>Dobava materijala, izrada i montaža čeličnih nosača betonskih brisoleja. Brisoleji se montiraju na čelične stupove dim. 120x120x4mm, montaža preko čeličnih papuča, sve prema glavnom projektu i radioničkim nacrtima. Stupovi se montiraju na ab konstrukciju zgrade. Svi elementi čelične konstrukcije izvode se od standardnih toplo valjanih profila i limova, kvalitete čelika S355 JR. Antikorozivna zaštita čeličnih elemenata vrućim cinčanjem.</t>
  </si>
  <si>
    <t>Izrada geodetske snimke objekta</t>
  </si>
  <si>
    <t>stavka uključuje izradu geodetske snimke objekta po završetku gradnje koja se predaje investitoru u 3 primjerka na papiru i digitalno. Obračun po kompletu</t>
  </si>
  <si>
    <t>Betoniranje AB stupova i zidova</t>
  </si>
  <si>
    <t>U cijenu uključiti potrebnu radnu skelu visine do  280 cm, osim na mjestu dvorane gdje je 500 cm.</t>
  </si>
  <si>
    <t>Stavka uključuje dobavu i ugradnju betona klase C 25/30 za izvedbu armirano betonskih ploča međukatne konstrukcije. Ploče su debljine 20 cm. Visina podupiranja do 280 cm., osim na mjestu dvorane gdje je visina podupiranja do 600 cm. Jedinična cijena sadrži:</t>
  </si>
  <si>
    <t>U stavku uključiti potrebnu radnu skelu visine do 11 m.</t>
  </si>
  <si>
    <r>
      <t xml:space="preserve">Oplata treba biti glatka. </t>
    </r>
    <r>
      <rPr>
        <b/>
        <sz val="10"/>
        <rFont val="Arial"/>
        <family val="2"/>
        <charset val="238"/>
      </rPr>
      <t>OBVEZATNA UPORABA NOVE OPLATE</t>
    </r>
    <r>
      <rPr>
        <sz val="11"/>
        <rFont val="Calibri"/>
        <family val="2"/>
        <charset val="238"/>
        <scheme val="minor"/>
      </rPr>
      <t xml:space="preserve"> jer se strop naknadno ne obrađuje - struktura betona ostaje vidljiva.</t>
    </r>
  </si>
  <si>
    <t>Strop se nakon skidanja glatke oplate i saniranja vidljivih spojeva bruse rotacionim ručnim brusilicama (cijela površina). Radna skela u cijeni stavke.</t>
  </si>
  <si>
    <t>Nakon brušenja strop premazati temeljnim premazom – bezbojnom impregnacijom, sa obje  strane (poput Sika).</t>
  </si>
  <si>
    <t>b)  nova oplata</t>
  </si>
  <si>
    <r>
      <t xml:space="preserve">Oplata gdje će ostati vidljivi beton treba biti glatka. </t>
    </r>
    <r>
      <rPr>
        <b/>
        <sz val="10"/>
        <rFont val="Arial"/>
        <family val="2"/>
        <charset val="238"/>
      </rPr>
      <t>OBVEZATNA UPORABA NOVE OPLATE</t>
    </r>
    <r>
      <rPr>
        <sz val="11"/>
        <rFont val="Calibri"/>
        <family val="2"/>
        <charset val="238"/>
        <scheme val="minor"/>
      </rPr>
      <t xml:space="preserve"> jer se stropovi naknadno ne obrađuju - struktura betona ostaje vidljiva.</t>
    </r>
  </si>
  <si>
    <t>stropovi se nakon skidanja glatke oplate i saniranja vidljivih spojeva bruse rotacionim ručnim brusilicama (cijela površina). Radna skela u cijeni stavke.</t>
  </si>
  <si>
    <t>Obavezna njega i zaštita betonskog stropa -  prekrivanje betona i zalijevanje ako je potrebno , kao i fizička provizorna zaštita površine stropa od eventualnih oštećenja tijekom izvođenja radova na gradilištu.</t>
  </si>
  <si>
    <t>F</t>
  </si>
  <si>
    <t>G</t>
  </si>
  <si>
    <t>H</t>
  </si>
  <si>
    <t>I</t>
  </si>
  <si>
    <t>J</t>
  </si>
  <si>
    <t>K</t>
  </si>
  <si>
    <t>L</t>
  </si>
  <si>
    <t>M</t>
  </si>
  <si>
    <t>N</t>
  </si>
  <si>
    <t>O</t>
  </si>
  <si>
    <t>P</t>
  </si>
  <si>
    <t>R</t>
  </si>
  <si>
    <t>S</t>
  </si>
  <si>
    <t>OSTALO</t>
  </si>
  <si>
    <t>SVEUKUPNO VODOVOD</t>
  </si>
  <si>
    <t>REKAPITULACIJA</t>
  </si>
  <si>
    <t>UKUPNO OSTALI RADOVI</t>
  </si>
  <si>
    <t>Stavka uključuje uzimanje uzoraka i vršenje mikrobiološkog ispitivanja kakvoće vode na svim novoizvedenim priključcima. Ispitivanje mora biti vršeno od strane ovlaštenog tijela za ispitivanje.</t>
  </si>
  <si>
    <t>Mikrobiološko ispitivanje vode</t>
  </si>
  <si>
    <t>Izrada geodetskog snimka izvedenog stanja. Elaborat treba predati u papirnatom i digitalnom obliku.</t>
  </si>
  <si>
    <t>Snimak izvedenog stanja</t>
  </si>
  <si>
    <t>Obračun po m' .</t>
  </si>
  <si>
    <t>Dezinfekcija kompletne ugrađene vodovodne mreže. Dezinfekciju izvesti prema pravilima struke i HR normama. U cijenu je uključena i tekućina potrebna za dezinficiranje mreže.</t>
  </si>
  <si>
    <t>Dezinfekcija vodovodne mreže</t>
  </si>
  <si>
    <t>Izvedba tlačne probe tlačnih cijevi na pritisak od 12 bara u trajanju od 24 h.</t>
  </si>
  <si>
    <t>Tlačna proba</t>
  </si>
  <si>
    <t>OSTALI RADOVI</t>
  </si>
  <si>
    <t>UKUPNO MONTERSKI RADOVI</t>
  </si>
  <si>
    <t>Dobava i montaža vodomjera maksimalnog protoka 3 m3/h za cijev DN 15. U stavku su uključene sve potrebne predradnje, potrebni ventili i sav ostali spojni materijal, te potreban rad do stavljanja vodomjera  funkciju.</t>
  </si>
  <si>
    <t>Ugradnja vodomjera DN15</t>
  </si>
  <si>
    <t>Dobava i montaža vodomjera maksimalnog protoka 5 m3/h za cijev DN 20. U stavku su uključene sve potrebne predradnje, potrebni ventili i sav ostali spojni materijal, te potreban rad do stavljanja vodomjera  funkciju.</t>
  </si>
  <si>
    <t>Ugradnja vodomjera DN20</t>
  </si>
  <si>
    <t>Dobava i montaža vodomjera  za cijev DN 50. U stavku su uključene sve potrebne predradnje, potrebni ventili i sav ostali spojni materijal, te potreban rad do stavljanja vodomjera  funkciju.</t>
  </si>
  <si>
    <t>Ugradnja vodomjera DN50</t>
  </si>
  <si>
    <t>kompl</t>
  </si>
  <si>
    <t>Obračun za komplet</t>
  </si>
  <si>
    <t>Izrada spoja vodovodne instalacije na postojeću vodovodnu mrežu.  Izrada spoja u principu se sastoji od bušenja otvora za priključnu cijev te njenog spajanja na postojeći vodovod. U stavku je uključen sav potreban rad i materijal uključujući sve fazonske komade. Priključak se izvodi prema uvjetima i pod nadzorom nadzornog inženjera.</t>
  </si>
  <si>
    <t>Izrada priključka</t>
  </si>
  <si>
    <t>Stavka uključuje sav potreban rad, materijal, prijevoze i prijenose, sve do potpune funkcionalnosti hidranta.</t>
  </si>
  <si>
    <t>Dobava i montaža protupožarnog hidranta koji se sastoji od limenog ormarića s vratima, mesinganog ventila, trevira crijeva dužine prema Elaboratu zaštite od požara i mlaznice sve promjera 50 mm i mogućnošću spajanja pomoću vatrogasne storz spojke te sav potreban pomoćni brtveni, spojni i montažni materijal.</t>
  </si>
  <si>
    <t>Postavljanje unutarnjih hidranata</t>
  </si>
  <si>
    <t xml:space="preserve">Stavka uključuje dobavu i montažu nadzemnog hidranta DN 100, te dobavu i ugradnju ormara na metalnim nogicama sa opremom za nadzemni hidrant koja uključuje potrebna crijeva, mlaznice i ključeve. U cijenu uključiti i izradu betonskog temelja za ormar sve radove, spojnice, prijevoze i prijenose do stavljanja hidranta u funkciju. </t>
  </si>
  <si>
    <t>Postavljanje novog hidranta</t>
  </si>
  <si>
    <r>
      <t>- koljeno 90</t>
    </r>
    <r>
      <rPr>
        <sz val="11"/>
        <rFont val="Symbol"/>
        <family val="1"/>
        <charset val="2"/>
      </rPr>
      <t>°</t>
    </r>
    <r>
      <rPr>
        <sz val="11"/>
        <rFont val="Calibri"/>
        <family val="2"/>
        <charset val="238"/>
      </rPr>
      <t xml:space="preserve"> DN 15</t>
    </r>
  </si>
  <si>
    <r>
      <t>- koljeno 90</t>
    </r>
    <r>
      <rPr>
        <sz val="11"/>
        <rFont val="Symbol"/>
        <family val="1"/>
        <charset val="2"/>
      </rPr>
      <t>°</t>
    </r>
    <r>
      <rPr>
        <sz val="11"/>
        <rFont val="Calibri"/>
        <family val="2"/>
        <charset val="238"/>
      </rPr>
      <t xml:space="preserve"> DN 20</t>
    </r>
  </si>
  <si>
    <t>- kuglasti ventil izljevni DN15</t>
  </si>
  <si>
    <t>- kuglasti ventil izljevni DN25</t>
  </si>
  <si>
    <t>- kuglasti ventil izljevni DN20</t>
  </si>
  <si>
    <t>- nepovratni ventil DN15</t>
  </si>
  <si>
    <t>- nepovratni ventil DN25</t>
  </si>
  <si>
    <t>- nepovratni ventil DN20</t>
  </si>
  <si>
    <t>- kuglasti ventil DN15</t>
  </si>
  <si>
    <t>- kuglasti ventil DN40</t>
  </si>
  <si>
    <t>- kuglasti ventil DN25</t>
  </si>
  <si>
    <t>- kuglasti ventil DN20</t>
  </si>
  <si>
    <t>-reducirani komad DN 50/15</t>
  </si>
  <si>
    <t>-reducirani komad DN 50/40</t>
  </si>
  <si>
    <t>-reducirani komad DN 50/20</t>
  </si>
  <si>
    <t>-reducirani komad DN 50/25</t>
  </si>
  <si>
    <t>Dobava i montaža fazonskih komada  u vodomjernom oknu prema detalju iz projekta. Stavka uključuje sav potreban materijal i rad, sav potreban ostali spojni materijal kao što je teflonska traka i slično do stavljanja u funkciju.</t>
  </si>
  <si>
    <t>Postavljanje fazonskih komada u vodomjernom oknu</t>
  </si>
  <si>
    <t>- spojnica sa PEHD cijevi na lijevano željezne cijevi, tip kao sistem 2000</t>
  </si>
  <si>
    <t>-FFR reducirani komad DN 50/100</t>
  </si>
  <si>
    <t>-Nepovratni ventil DN 50 PN 10</t>
  </si>
  <si>
    <t>- slobodno protočni zasun DN 50</t>
  </si>
  <si>
    <t>-T komad DN 50</t>
  </si>
  <si>
    <t>-FFR reducirani komad DN 100/50</t>
  </si>
  <si>
    <t>-MDK DN 100</t>
  </si>
  <si>
    <t>-Nepovratni ventil DN 100 PN 10</t>
  </si>
  <si>
    <t>- hvatač nečistoće DN 100 PN 10</t>
  </si>
  <si>
    <t>- slobodno protočni zasun DN 100</t>
  </si>
  <si>
    <t>Dobava i montaža fazonskih komada od lijevanog željeza u vodomjernom oknu prema detalju iz projekta. Stavka uključuje sav potreban materijal i rad, sav potreban ostali spojni materijal kao što je teflonska traka i slično do stavljanja u funkciju.</t>
  </si>
  <si>
    <t>Postavljanje fazonskih komada od lijevanog željeza u vodomjernom oknu</t>
  </si>
  <si>
    <t>- DN 50</t>
  </si>
  <si>
    <t>Postavljanje vodovodnih cijevi unutarnjih hidranata</t>
  </si>
  <si>
    <t>- DN 40</t>
  </si>
  <si>
    <t>- DN 32</t>
  </si>
  <si>
    <t>- DN 25</t>
  </si>
  <si>
    <t>- DN 20</t>
  </si>
  <si>
    <t>- DN 15</t>
  </si>
  <si>
    <t>Postavljanje vodovodnih PPR cijevi raznih profila po podu, stropu i u šlicevima zidova. U cijenu je uključena i obvezna termo-izolacija cijevi, kao i fiksiranje cijevi na podovima, stropovima i zidovima. Stavka uključuje sav potreban materijal i rad, sav potreban ostali spojni materijal kao što je teflonska traka i slično do stavljanja u funkciju.Profili cijevi se odnose na unutarnji - svijetli profil.</t>
  </si>
  <si>
    <t>Postavljanje vodovodnih cijevi unutar objekta</t>
  </si>
  <si>
    <t>- DN 110</t>
  </si>
  <si>
    <t xml:space="preserve">Obračun po m'. </t>
  </si>
  <si>
    <t>Dobava i montaža vodovodnih cijevi od polietilena visoke gustoće koji se spajaju elektro zavarivanjem. Cijevi su PE100, SDR17, 10 bara za izvedbu opskrbnog cjevovoda i cjevovoda vanjske hidrantske mreže. U cijenu uključiti sanitarno tretiranje novog cjevovoda, obaveznu izolaciju cijevi, te sve potrebne fazonske komade, fitinge, lukove, račve, flanže, nastavke i ostalo što je potrebno da bi se cijev stavila u funkciju.</t>
  </si>
  <si>
    <t>Postavljanje vodovodnih cijevi</t>
  </si>
  <si>
    <t>MONTERSKI RADOVI</t>
  </si>
  <si>
    <t>Stavka uključuje zatvaranje šliceva do ravnine zida ili poda nakon postavljanja vodovodnih cijevi</t>
  </si>
  <si>
    <t>Zatvaranje šliceva</t>
  </si>
  <si>
    <t>Izrada vertikalnih i horizontalnih šliceva za postavljanje vodovodnih cijevi u zidovima i podu građevine.  U cijenu je uračunato sakupljanje odštemanog materijala, te odvoz i deponiranje otpadnog materijala na gradsku deponiju.</t>
  </si>
  <si>
    <t>Izrada horizontalnih i vertikalnih šliceva za postavljanje instalacija</t>
  </si>
  <si>
    <t>UKUPNO BETONSKI RADOVI</t>
  </si>
  <si>
    <t>-dimenzija 420x195x150 cm</t>
  </si>
  <si>
    <t>Stavka uključuje izradu dvostrane oplate, svu potrebnu armaturu te betoniranje okna vodonepropusnim betonom C 16/20. U cijenu uključiti ugradnju ljevanoželjeznog poklopca dimenzija 80 x 80 cm nosivosti 250 kN za biranu završnu ispunu.  Debljina stijenki d=20 cm, a debljina pokrovne ploče d=15 cm, a temeljne ploče d=10 cm. Jedinična cijena sadrži dobavu, ugradbu i njegu betona, sav pomoćan materijal i rad, sve prijevoze i prijenose. Stijenka mora biti izvedena sa proturnim cijevima za vodovodnu instalaciju. Okno dimenzija:</t>
  </si>
  <si>
    <t>Betoniranje vodomjernog okna</t>
  </si>
  <si>
    <t>BETONSKI RADOVI</t>
  </si>
  <si>
    <t>Dobava i raznošenje pijeska granulacije 0-8 mm, te ručna izrada posteljice za vodovodno okno debljine 10 cm nabijenog pijeska. Radovi se izvode kombinirano, ručno i strojno. Stavka uključuje sav rad, prijevoze i prijenose.</t>
  </si>
  <si>
    <t>Izrada posteljice vodomjernog okna</t>
  </si>
  <si>
    <t>Obračun po m2.</t>
  </si>
  <si>
    <t>Planiranje dna rupa za vodovodna okna. Sva eventualna udubljenja potrebno je ispuniti kamenom sitneži do 0-8 mm promjera, te strojno nabiti. Stavka uključuje sav potreban rad, sve prijevoze i prijenose.</t>
  </si>
  <si>
    <t>Planiranje za posteljicu vodomjernog okna</t>
  </si>
  <si>
    <t>Iskop rupe za vodomjerno okno u tlu A i B kategorije. Nakon betoniranja stranica okna  potrebno je  zatrpavanje rupe i saniranje okolnog terena. Stavka uključuje sav potreban iskop, potrebna pikamiranja stijene, utovare, sve potrebne prijevoze i prijenose te odvoz viška materijala na deponiju udaljenu do 10 km. Okno dimenzija:</t>
  </si>
  <si>
    <t>Iskop rupe za vodomjerno okno</t>
  </si>
  <si>
    <t>Obračun po m3.</t>
  </si>
  <si>
    <t>Zatrpavanje rova cjevovoda zamjenskim kamenim materijalom granulacije 0-60 mm i odabranim materijalom iz iskopa. Zatrpavanje rova se izvodi u slojevima od 30 cm uz potrebno vlaženje i nabijanje. Predviđa se 50 % zatrpavanje rova zamjenskim materijalom. Završni sloj ispod prometnice i makadamskog puta ispituje se na zbijenost svakih 50 m. Zbijenost posteljice mora iznositi 100 MN/m2. Ne dozvoljava se zatrpavanje rova komadima kamena većim od 20 cm. Odvoz i deponiranje viška materijala na deponij udaljen do 10km, odlaganje materijala na deponij  te planiranje po istoj.</t>
  </si>
  <si>
    <t xml:space="preserve">Zatrpavanje rova </t>
  </si>
  <si>
    <t>Posteljica i obloga cjevovoda. Izrada posteljice i obloge od strojnog pijeska granulacije do 4 mm bez prašinastih čestica u debljini od 10 cm ispod cijevi i 15 cm iznad tjemena cijevi. Pješčanu podlogu potrebno je izvesti na način da se podloga nabija vibro pločama uz potrebno vlaženje. Nakon zatrpavanja iznad tjemena cijevi gornji sloj se ponovo nabije vibro pločama uz potrebno vlaženje.</t>
  </si>
  <si>
    <t xml:space="preserve">Izrada posteljice cjevovoda </t>
  </si>
  <si>
    <t>Planiranje dna rova s križevima između dva vertikalna loma s točnošću +/- 3 cm. Sva eventualna udubljenja potrebno je ispuniti kamenom sitneži do 8.0 mm promjera, te strojno nabiti. Stavka uključuje sav potreban rad, sve prijevoze i prijenose.</t>
  </si>
  <si>
    <t xml:space="preserve">Planiranje dna rova </t>
  </si>
  <si>
    <t>- dubina kanala min 0,8 m; širina 0,8 m</t>
  </si>
  <si>
    <t>Obračun po m3 stvarno iskopanog materijala u sraslom stanju.</t>
  </si>
  <si>
    <t>U cijenu uračunati i sva potrebna razupiranja kanala.</t>
  </si>
  <si>
    <t>Prilikom iskopa Izvođač mora odvajati materijal koji će služiti za zatrpavanje iskopanog kanala i odlagati ga na interni deponij. Cijena sadrži: iskop, eventualna prebacivanja i utovar za odvoz na deponiju udaljenu do 10 km.</t>
  </si>
  <si>
    <r>
      <t>Kombinirani iskop (strojni i djelomično ručni) na trasi ugradnje cjevovoda sa potrebnim pikaniranjem dubine rova. Obračun se izvodi na bazi poprečnih presjeka prema projektnoj dokumentaciji</t>
    </r>
    <r>
      <rPr>
        <u/>
        <sz val="11"/>
        <rFont val="Calibri"/>
        <family val="2"/>
        <charset val="1"/>
      </rPr>
      <t xml:space="preserve"> bez obzira na kategoriju terena</t>
    </r>
    <r>
      <rPr>
        <sz val="11"/>
        <rFont val="Calibri"/>
        <family val="2"/>
        <charset val="1"/>
      </rPr>
      <t xml:space="preserve">. Sav iskop vršiti prema uputstvu danom u projektu. Sva proširenja kanala veća od obračunske širine neće se priznati već će je izvođač uračunati u jediničnu cijenu. Sva produbljenja kanala veća od projektiranog izvođač je dužan sanirati tako da izvrši nasipavanje kamenom sitneži do 8 mm i strojno nabije. </t>
    </r>
  </si>
  <si>
    <t xml:space="preserve">Iskop kanala </t>
  </si>
  <si>
    <t>UKUPNO PRIPREMNI RADOVI</t>
  </si>
  <si>
    <t>Obračun po m’ stvarno iskolčene trase sa svim potrebnim materijalom.</t>
  </si>
  <si>
    <t>Iskolčenje trase vodovoda prema situaciji s označavanjem položaja objekata i kontrola glavnih točaka trase tijekom izvođenja radova. Podatke za snimanje trase uzeti iz projekta.</t>
  </si>
  <si>
    <t>Iskolčenje trase</t>
  </si>
  <si>
    <t>PRIPREMNI RADOVI</t>
  </si>
  <si>
    <t>UKUPNA C.</t>
  </si>
  <si>
    <t>JEDINIČNA C.</t>
  </si>
  <si>
    <t>KOL</t>
  </si>
  <si>
    <t>JM</t>
  </si>
  <si>
    <t>OPIS</t>
  </si>
  <si>
    <t xml:space="preserve">TROŠKOVNIK VODOVODA </t>
  </si>
  <si>
    <t>U stavku uključiti i bojanje vidljivih instalacija na zidovima i stropovima</t>
  </si>
  <si>
    <t>U stavku uključiti i bojanje vidljivih instalacija na zidovima.</t>
  </si>
  <si>
    <t>TROŠKOVNIK SANITARNE ODVODNJE</t>
  </si>
  <si>
    <t>PRIPREMNI RADOVI I UKLANJANJA</t>
  </si>
  <si>
    <t>Iskolčenje trase cjevovoda i objekata kanalizacije prema situaciji s označavanjem položaja objekata i kontrola glavnih točaka trase tijekom izvođenja radova. Podatke za snimanje trase uzeti iz projekta.</t>
  </si>
  <si>
    <t>UKUPNO PRIPREMNI RADOVI I UKLANJANJA</t>
  </si>
  <si>
    <t>Iskop kanala cjevovoda</t>
  </si>
  <si>
    <r>
      <t>Iskop rova u tlu A i B kategorije za polaganje instalacijskih cijevi, sa uključenim potrebnim pikamiranjem i vađenjem kamena samaca, grubim planiranjem dna rova na točnost ±3 cm. Iskopi se izvode odgovarajućom mehanizacijom i ručno na mjestima križanja sa postojećim instalacijama u terenu dubine od</t>
    </r>
    <r>
      <rPr>
        <sz val="11"/>
        <color indexed="10"/>
        <rFont val="Calibri"/>
        <family val="2"/>
        <charset val="238"/>
      </rPr>
      <t xml:space="preserve"> </t>
    </r>
    <r>
      <rPr>
        <sz val="11"/>
        <rFont val="Calibri"/>
        <family val="2"/>
        <charset val="238"/>
      </rPr>
      <t xml:space="preserve">0,8 m do 1,8 m sa pravilnim odsjecanjem stranica rova. </t>
    </r>
  </si>
  <si>
    <t>Prilikom iskopa Izvođač mora odvajati materijal koji će služiti za zatrpavanje iskopanog kanala i odlagati ga na interni deponij. Cijena sadrži: iskop, eventualna prebacivanja i utovar za odvoz.</t>
  </si>
  <si>
    <t>Iskop jame za PP revizijsko okno</t>
  </si>
  <si>
    <t>Iskop jame za PP revizijsko okno bez obzira na kategoriju terena, sa uključenim potrebnim pikamiranjem i vađenjem kamena samaca. Proširenje iskopa uzeto je u prosjeku 0,5m šire po cijeloj visini od samog okna. Za revizijsko okno DN 625 dubina iskopa je do 2,0 m. Stavka uključuje odvoz viška iskopanog materijala na deponiju udaljenu do 10 km.</t>
  </si>
  <si>
    <t>Iskop rupe za sabirnu jamu</t>
  </si>
  <si>
    <t>Iskop jame za sabirnu jamu volumena 37,5 m3 u tlu bez obzira na kategoriju terena, sa uključenim potrebnim pikamiranjem i vađenjem kamena samaca. Proširenje iskopa uzeto je u prosjeku 0,5 m šire po cijeloj visini od sabirne jame. Dubina iskopa je do 4,0 m. Stavka uključuje odvoz i deponiranje viška iskopanog materijala na deponiju udaljenu do 10 km.</t>
  </si>
  <si>
    <r>
      <t>Obračun po m</t>
    </r>
    <r>
      <rPr>
        <sz val="10"/>
        <rFont val="Arial"/>
        <family val="2"/>
        <charset val="238"/>
      </rPr>
      <t>3</t>
    </r>
  </si>
  <si>
    <t>Planiranje dna rova cjevovoda</t>
  </si>
  <si>
    <t>Planiranje dna rova sa točnošću +/- 3 cm. Sva eventualna udubljenja potrebno je ispuniti kamenom sitneži do 8.0 mm promjera, te strojno nabiti. Stavka uključuje sav potreban rad, sve prijevoze i prijenose.</t>
  </si>
  <si>
    <t>Planiranje dna rupa za revizijsko okno</t>
  </si>
  <si>
    <t>Planiranje dna rupa za okno na zadanu kotu. Sva eventualna udubljenja potrebno je ispuniti kamenom sitneži do 0-8.0 mm promjera, te strojno nabiti. Stavka uključuje sav potreban rad, sve prijevoze i prijenose.</t>
  </si>
  <si>
    <t>Obračun po m2 isplanirane površine.</t>
  </si>
  <si>
    <t>Planiranje dna rupe za  sabirnu jamu</t>
  </si>
  <si>
    <t xml:space="preserve">Planiranje i niveliranje dna iskopa za sabirnu jamu. Stavka uključuje strojno i po potrebi ručno planiranje i zbijanje dna iskopa. </t>
  </si>
  <si>
    <t>Izrada posteljice cjevovoda</t>
  </si>
  <si>
    <t>Izrada posteljice i obloge od strojnog pijeska granulacije do 0-8 mm bez prašinastih čestica u debljini od 10 cm ispod cijevi i 15 cm iznad tjemena cijevi. Pješčanu podlogu potrebno je izvesti na način da se podloga nabija vibro pločama uz potrebno vlaženje. Nakon zatrpavanja iznad tjemena cijevi gornji sloj se ponovo nabije vibro pločama uz potrebno vlaženje.</t>
  </si>
  <si>
    <t>Izrada posteljice sabirne jame</t>
  </si>
  <si>
    <t>Dobava i raznošenje pijeska granulacije 0-8 mm, te ručna izrada posteljice za sabirnu jamu debljine 10 cm nabijenog pijeska. Radovi se izvode kombinirano, ručno i strojno. Stavka uključuje sav rad, prijevoze i prijenose.</t>
  </si>
  <si>
    <t>Zatrpavanje rova</t>
  </si>
  <si>
    <t>Obračun po m3 ugrađenog materijala.</t>
  </si>
  <si>
    <t>Zatrpavanje oko okna</t>
  </si>
  <si>
    <t>Zatrpavanje oko okna zamjenskim materijalom drobljenim kamenom 0-60 mm u slojevima od 20 cm uz pažljivo zbijanje na mjestima ispod prometnih površina.  Zbijenost završnog sloja mora iznositi 100 MN/m2. Odvoz i deponiranje viška materijala na deponij udaljen do 10km, odlaganje materijala na deponij  te planiranje po istoj.</t>
  </si>
  <si>
    <t>Zatrpavanje oko sabirne jame</t>
  </si>
  <si>
    <t>Zatrpavanje oko sabirne jame zamjenskim materijalom drobljenim kamenom 0-60 mm u slojevima od 20 cm uz pažljivo zbijanje na mjestima ispod prometnih površina.  Zbijenost završnog sloja mora iznositi 100 MN/m2. Odvoz i deponiranje viška materijala na deponij udaljen do 10km, odlaganje materijala na deponij  te planiranje po istoj.</t>
  </si>
  <si>
    <t>Izrada vertikalnih i horizontalnih šliceva za postavljanje cijevi odvodnje u zidovima i podu građevine , poprečnog presjeka prema promjerima cijevi . U cijenu je uračunato sakupljanje odštemanog materijala, te odvoz i deponiranje otpadnog materijala na gradsku deponiju.</t>
  </si>
  <si>
    <t>Stavka uključuje zatvaranje šliceva do ravnine zida ili poda nakon postavljanja kanalizacijskih cijevi</t>
  </si>
  <si>
    <t>Postavljanje kanalizacijskih cijevi unutar objekta</t>
  </si>
  <si>
    <t>DN 50</t>
  </si>
  <si>
    <t>DN 75</t>
  </si>
  <si>
    <t>DN 110</t>
  </si>
  <si>
    <t>DN 160</t>
  </si>
  <si>
    <t>Ugradnja odzračnika cijevi</t>
  </si>
  <si>
    <t>Dobava i ugradnja odzračnika cijevi  na mjestima gdje je to predviđeno projektom. Odzračnici su od tvrdih temperiranih polietilenskih cijevi sa završnom kapom komplenentiranom mrežicom. U stavku uključiti sav potreban radi i materijal i sva spojna sredstva.</t>
  </si>
  <si>
    <t>Postavljanje vanjskih kanalizacijskih cijevi</t>
  </si>
  <si>
    <t>Dobava i polaganje PVC kanalizacijskih cijevi, nosivosti SN4, svih potrebnih fazonskih komada i spojnog materijala, priključenje cijevi na novoizvedeno okno i sabirnu jamu,  priključenje cijevi na mjesto priključka, sve prema projektu. U cijenu je uključena nabava cijevi, transport do deponije, interni transport na gradilištu uzduž rova, spuštanje u rov,  montaža, te geodetska nivelacija cjevovoda.</t>
  </si>
  <si>
    <t>Obračun po m'.</t>
  </si>
  <si>
    <t>- DN 160</t>
  </si>
  <si>
    <t>Postavljanje revizijskog okna</t>
  </si>
  <si>
    <t xml:space="preserve">Dobava, doprema na gradilište i montaža polipropilenskog revizijskog okna modularne izvedbe. U cijenu je uključena dobava i ugradnja pokrovne armirano-betonske ploče za montažu poklopca. Stavka uključuje sav potreban rad, pomoćni materijal, prijevoze i prijenose. </t>
  </si>
  <si>
    <t xml:space="preserve">rev. okno DN 625 mm </t>
  </si>
  <si>
    <t>Montaža poklopaca</t>
  </si>
  <si>
    <t>Obračun po komadu.</t>
  </si>
  <si>
    <t xml:space="preserve"> - poklopac Ø600,        C250 (250 kN)</t>
  </si>
  <si>
    <t>Postavljanje separatora masti za caffe bar</t>
  </si>
  <si>
    <t>Postavljanje sabirne jame</t>
  </si>
  <si>
    <t>Nabava, dobava i ugradnja prefabricirane sabirne jame od lijevanog polietilena visoke čvrstoće. Cijena uključuje nabavu, dopremu i ugradnju PP sabirne jame na lokaciju i ugradnju na za to predviđeno i pripremljeno mjesto. Rezervoar je nakon ugradnje potrebno priključiti na pripremljeni dovod sanitarne kanalizacije. U cijenu uključiti sav potreban rad i materijal sve prijevoze i prijenose.</t>
  </si>
  <si>
    <t>a) PP sabirna jama V=40m3</t>
  </si>
  <si>
    <t>Dobava i montaža linijske rešetke odvodnje</t>
  </si>
  <si>
    <t>Obračun po m' ili komadu</t>
  </si>
  <si>
    <t>UKUPNO MONETERSKI RADOVI</t>
  </si>
  <si>
    <t>Ispitivanje vodonepropusnosti</t>
  </si>
  <si>
    <t xml:space="preserve">Ispitivanje vodonepropusnosti izvedene  kanalizacijske mreže. </t>
  </si>
  <si>
    <t>Izrada geodetskog snimka izvedenog stanja. Elaborat treba predati u 3 kopije u papirnatom i jednoj kopiji u digitalnom obliku.</t>
  </si>
  <si>
    <t>Obračun paušalno</t>
  </si>
  <si>
    <t>paušal</t>
  </si>
  <si>
    <t>SVEUKUPNO SANITARNA ODVODNJA</t>
  </si>
  <si>
    <t>TROŠKOVNIK OBORINSKE ODVODNJE</t>
  </si>
  <si>
    <t>Stavka obuhvaća iskolčenje poligonih točaka, repera s tlocrtnim i visinskim podacima, osiguranje pojedinih točaka koje služe za rekonstrukciju osi i visine te sve potrebne izmjere tijekom radova koji su izvođaču potrebni za obračun izvršenih radova.</t>
  </si>
  <si>
    <t>Iskolčenje trase kanala</t>
  </si>
  <si>
    <t>Iskop rova</t>
  </si>
  <si>
    <t xml:space="preserve">Kombinirani iskop  na trasi ugradnje cjevovoda sa potrebnim pikaniranjem dubine rova i grubim planiranjem dna rova na točnost ±3 cm. Iskopi se izvode odgovarajućom mehanizacijom i ručno na mjestima križanja sa postojećim instalacijama u terenu dubine od 0,5 m do 1,2 m sa pravilnim odsjecanjem stranica rova. </t>
  </si>
  <si>
    <t>Materijal od iskopa odbacuje se uz stranu rova na udaljenost do 1,00 m od ivice rova. Obračun iskopanih količina se računa u sraslom stanju.</t>
  </si>
  <si>
    <t xml:space="preserve">Obračun po m3 </t>
  </si>
  <si>
    <t>Izrada posteljice</t>
  </si>
  <si>
    <t>Dobava i raznošenje pijeska granulacije 0-8 mm, te ručna izrada posteljice ispod cjevovoda debljine 10 cm nabijenog pijeska. Zatrpavanje cijevi pijeskom (debljina sloja pijeska iznad cijevi je 10 cm). Radovi se izvode kombinirano, ručno i strojno. Stavka uključuje sav rad, prijevoze i prijenose.</t>
  </si>
  <si>
    <t>Zatrpavanje rova nakon izvršene montaže cjevovoda, njegovog urednog ispitivanja, položene pješčane zaštite cijevi, materijalom iz iskopa i to uz pažljivo zasipavanje u slojevima po 30 cm, dobrim zbijanjem svakog sloja najprije sa sitnim materijalom, a potom i ostalom zdravom zemljom pomješanom sa sitnim kamenjem. Stavka uključuje odvoz viška materijala na deponiju udaljenu do 15 km.</t>
  </si>
  <si>
    <t>Iskop rupe za drenažni blok</t>
  </si>
  <si>
    <t>Iskop rupe za postavljanje drenažnih blokova. Predviđa se rad bez obzira na kategoriju zemljišta. Sve naknadne radove koji se mogu pojaviti pri kopanju na predmetnoj lokaciji potrebno je uključiti u jediničnu cijenu. Odvoz i deponiranje viška materijala na deponij udaljen do 10km, odlaganje materijala na deponij  te planiranje po istoj.</t>
  </si>
  <si>
    <t>Izrada drenažnog sloja oko drenažnih cijevi</t>
  </si>
  <si>
    <t>Stavka uključuje dobavu, transport, nasipavanje i nabijanje drenažnog tampona od krupnog, ispranog šljunka (tucanika) izvan gabarita objekta u sloju debljine cca 80 cm, širine 80 cm, a sve preko izvedenog cjevovoda drenaže.  Na dnu, po rubovima i na vrhu drenažnog sloja položiti sloj netkanog staklenog voala - geofilca kao zaštitu od začepljenja sustava drenaže. U cijenu uključiti  sav potreban rad, materijal, prijevoze i prijenose.</t>
  </si>
  <si>
    <t>Drenažni šljunak</t>
  </si>
  <si>
    <t>Geofilc</t>
  </si>
  <si>
    <t>INSTALATERSKI RADOVI</t>
  </si>
  <si>
    <t>Postavljanje cijevi oborinske odvodnje unutar objekta</t>
  </si>
  <si>
    <t>Profili cijevi se odnose na unutarnji - svijetli profil.</t>
  </si>
  <si>
    <t>DN 100</t>
  </si>
  <si>
    <t>Postavljanje PVC cijevi oborinske odvodnje</t>
  </si>
  <si>
    <t xml:space="preserve">Dobava i polaganje PVC cijevi za oborinsku odvodnju izvan objekta, nosivosti SN4, svih potrebnih fazonskih komada i spojnog materijala, priključenje revizijska okna, upojni bunar, priključenje cijevi na mjesto priključka, sve prema projektu. U cijenu je uključena nabava cijevi, transport do gradilišta, interni transport na gradilištu uzduž rova, spuštanje u rov, montaža, te geodetska nivelacija cjevovoda. Obračun po m' </t>
  </si>
  <si>
    <t>DN 150</t>
  </si>
  <si>
    <t>DN 200</t>
  </si>
  <si>
    <t xml:space="preserve">Postavljanje drenažnih cijevi </t>
  </si>
  <si>
    <r>
      <t>Dobava, prijenos i montaža cijevi za drenažu objekta, svih potrebnih fazonskih komada i spojnog materijala, priključenje cijevi na upojni bunar. U cijenu uključiti sav rad i materijal, sve prevoze i prijenose.</t>
    </r>
    <r>
      <rPr>
        <sz val="11"/>
        <color rgb="FF000000"/>
        <rFont val="Calibri"/>
        <family val="2"/>
        <charset val="238"/>
      </rPr>
      <t xml:space="preserve"> Obračun po m'</t>
    </r>
  </si>
  <si>
    <t>DN160</t>
  </si>
  <si>
    <t>Postavljanje drenažnog bloka</t>
  </si>
  <si>
    <r>
      <t>Dobava, prijenos i izvedba drenažnog PP bloka izvedeng od tipskih elemenata omotanog geotekstilom male gustoće. Po komadu obračunati drenažni sloj oko bloka cca  38 m3 te miniranje i izradu bušotina ispod bloka, sve revizijske otvore i slično. Sve komplet za upotrebu.  U cijenu uključiti sav rad i materijal, sve prevoze i prijenose.</t>
    </r>
    <r>
      <rPr>
        <sz val="11"/>
        <color rgb="FF000000"/>
        <rFont val="Calibri"/>
        <family val="2"/>
        <charset val="238"/>
      </rPr>
      <t xml:space="preserve"> Obračun po komadu</t>
    </r>
  </si>
  <si>
    <t>Izvedba preljeva</t>
  </si>
  <si>
    <t>Dobava, prijenos i izvedba preljeva od tipdkih drenažnih plastičnih cijevi omotanih geotekstilom položenih u drenažni rov presjeka 60/60 cm</t>
  </si>
  <si>
    <t>DN 300</t>
  </si>
  <si>
    <t>Dobava i montaža slivnika krovova</t>
  </si>
  <si>
    <t>Dobava i ugradnja PP krovnog slivnika DN110 koplet sa hvatačem lišća fi170 mm.  Slivnici su zasebni,  prilagođeni za vertikalno spajanje na izljevne cijevi.  U stavci uključena izrada spoja hidroizolacije i slivnika te obrada i zatvaranje AB ploče oko cijevi.</t>
  </si>
  <si>
    <t>Obračun po  komadu</t>
  </si>
  <si>
    <t>Dobava i montaža betonskih kanalica za odvodnju parkirališta</t>
  </si>
  <si>
    <t>Dobava i ugradnja prefabriciranih betonskih kanalica dimenzija 25x50x8 cm za odvodnju parkirališta.  Stavka uključuje sve potrebne predradnje, dobavu i ugradnju betona C20/25 kao temelja kanalica, sav pomoćni materijal, rad, sve prijevoze i prijenose.</t>
  </si>
  <si>
    <t>Obračun po  m'</t>
  </si>
  <si>
    <t>Dobava i montaža slivnika za odvodnju parkirališta</t>
  </si>
  <si>
    <t>Dobava i montaža dvorišnog slivnika od polimerbetona s pokrovnom rešetkom od lijevanog željeza 30x30 cm, građevinske visine 44 cm, s izvadivim sifonskim umetkom, bezvijčanim učvršćivačem rešetke i PVC posudom za mulj, izljeva DN 100, klase opterećenja B 125</t>
  </si>
  <si>
    <t>Proba vodonepropusnosti cijevi</t>
  </si>
  <si>
    <t xml:space="preserve">Proba vodonepropusnosti odvodnih cijevi. Proba se vrši tijekom radova i po završetku svih radova. </t>
  </si>
  <si>
    <t xml:space="preserve">Izrada projekta izvedenog stanja  </t>
  </si>
  <si>
    <t>Izrada projekta izvedenog stanja kanalizacijskih instalacija, te dostava u 1 digitalnoj i 3 papirnate kopije.</t>
  </si>
  <si>
    <t>UKUPNO INSTALATERSKI RADOVI</t>
  </si>
  <si>
    <t>SVEUKUPNO OBORINSKA ODVODNJA</t>
  </si>
  <si>
    <r>
      <rPr>
        <b/>
        <sz val="11"/>
        <color theme="1"/>
        <rFont val="Arial"/>
        <family val="2"/>
        <charset val="238"/>
      </rPr>
      <t>ISKAZ PROCIJENJENIH TROŠKOVA GRAĐENJA DIZALA / TROŠKOVNIK DIZALA</t>
    </r>
    <r>
      <rPr>
        <sz val="11"/>
        <color rgb="FF000000"/>
        <rFont val="Calibri"/>
        <family val="2"/>
        <charset val="238"/>
      </rPr>
      <t xml:space="preserve">
Napomena: uz stavke iskaza procijenjenih troškova obavezan je pregled projektnih crteža.
</t>
    </r>
  </si>
  <si>
    <t>Dizalo D1</t>
  </si>
  <si>
    <t>jed.mj.</t>
  </si>
  <si>
    <t>kol.</t>
  </si>
  <si>
    <t>jed.cij.</t>
  </si>
  <si>
    <t>ukupno</t>
  </si>
  <si>
    <t>1. Izrada i dobava opreme postrojenja dizala prema tehničkom opisu postrojenja dizala.</t>
  </si>
  <si>
    <t>kpl.</t>
  </si>
  <si>
    <t>2. Montaža postrojenja dizala. Priprema za tehnički pregled, tehnički pregled dizala. Izvedbeni projekt dizala, puštanje dizala u pogon i primopredaja.</t>
  </si>
  <si>
    <t>3. Odvoz i zbrinjavanje otpada (ambalaža materijala dizala, nastali otpad prilikom montaže dizala).</t>
  </si>
  <si>
    <t>Dizalo D1 ukupno:</t>
  </si>
  <si>
    <t>Osnovni podaci o dizalu</t>
  </si>
  <si>
    <t>Vrsta</t>
  </si>
  <si>
    <t>osobno dizalo / kao tip Schindler 3300 ili jednakovrijedno</t>
  </si>
  <si>
    <t>Nazivna nosivost dizala</t>
  </si>
  <si>
    <t>675 kg</t>
  </si>
  <si>
    <t>Broj osoba</t>
  </si>
  <si>
    <t>9 osoba</t>
  </si>
  <si>
    <t>Nazivna brzina vožnje</t>
  </si>
  <si>
    <t>1,0 m/s</t>
  </si>
  <si>
    <t>Broj stanica/ulaza</t>
  </si>
  <si>
    <t>2/2</t>
  </si>
  <si>
    <t>Broj ulaza u kabinu</t>
  </si>
  <si>
    <t>Instalacija:</t>
  </si>
  <si>
    <t>za suhi zatvoreni prostor temperature od +5°C do +40°C; vlaga ne smije kondenzirati</t>
  </si>
  <si>
    <t>Visina dizanja</t>
  </si>
  <si>
    <t>3,00 m</t>
  </si>
  <si>
    <t>Vrsta upravljanja</t>
  </si>
  <si>
    <t xml:space="preserve">simpleks, sabirno prema stanici 0 </t>
  </si>
  <si>
    <t>Glavno napajanje</t>
  </si>
  <si>
    <t>3×400 V, 50 Hz / 3P + PE + N (TN-S)</t>
  </si>
  <si>
    <t>Napajanje rasvjete i utičnice</t>
  </si>
  <si>
    <t>1×230 V, 50 Hz / P + PE + N (TN-S)</t>
  </si>
  <si>
    <t>Pogon</t>
  </si>
  <si>
    <t>električni /trakcijski – bezreduktorski frekvencijski regulirani pogon</t>
  </si>
  <si>
    <t>Smještaj pogona</t>
  </si>
  <si>
    <t>dizalo nema posebnu strojarnicu (MRL); pogonsko postrojenje smješteno je unutar voznog okna dizala</t>
  </si>
  <si>
    <t>Vođenje</t>
  </si>
  <si>
    <t>kabina: klizno vođenje s min 4 papuče po 2 vodilice (po 2 papuče po vodilici)</t>
  </si>
  <si>
    <t>protuuteg: klizno vođenje s min 4 papuče po 2 vodilice (po 2 papuče po vodilici)</t>
  </si>
  <si>
    <t>Vozno okno</t>
  </si>
  <si>
    <t>Izvedba:</t>
  </si>
  <si>
    <t>armiranobetonsko</t>
  </si>
  <si>
    <t>Dimenzije:</t>
  </si>
  <si>
    <t>širina BS:  1600 mm</t>
  </si>
  <si>
    <t>dubina TS: 1800 mm</t>
  </si>
  <si>
    <t>dubina jame HSG:  1100 mm</t>
  </si>
  <si>
    <t>nadvišenje HSK:   3300 mm</t>
  </si>
  <si>
    <t>Vrata voznog okna:</t>
  </si>
  <si>
    <t>Tip</t>
  </si>
  <si>
    <t>automatska, teleskopska, posmična, 2 krila (T2)</t>
  </si>
  <si>
    <t>Dimenzije</t>
  </si>
  <si>
    <t>širina BT:  900 mm</t>
  </si>
  <si>
    <t>visina HT:  2100 mm</t>
  </si>
  <si>
    <t>Izvedba</t>
  </si>
  <si>
    <t>dovratnici: nehrđajući čelični lim, brušeni</t>
  </si>
  <si>
    <t>krila: nehrđajući čelični lim, brušeni</t>
  </si>
  <si>
    <t>Kabina / dimenzije, interijer i oprema</t>
  </si>
  <si>
    <t>širina BK: 1200 mm</t>
  </si>
  <si>
    <t>dubina TK: 1400 mm</t>
  </si>
  <si>
    <t>svijetla visina HKC:  min 2100 mm</t>
  </si>
  <si>
    <t>Stranice</t>
  </si>
  <si>
    <t>nehrđajući čelični lim, brušeni</t>
  </si>
  <si>
    <t>Pod</t>
  </si>
  <si>
    <t>priprema za lokalnu ugradnju, ugradnja obaveza investitora</t>
  </si>
  <si>
    <t>Strop</t>
  </si>
  <si>
    <t>plastična obloga ili nehrđajući čelični lim</t>
  </si>
  <si>
    <t>Rasvjeta</t>
  </si>
  <si>
    <r>
      <t>·</t>
    </r>
    <r>
      <rPr>
        <sz val="7"/>
        <color theme="1"/>
        <rFont val="Times New Roman"/>
        <family val="1"/>
        <charset val="238"/>
      </rPr>
      <t xml:space="preserve">         </t>
    </r>
    <r>
      <rPr>
        <sz val="10"/>
        <color theme="1"/>
        <rFont val="Arial Narrow"/>
        <family val="2"/>
        <charset val="238"/>
      </rPr>
      <t>LED rasvjeta u stropu</t>
    </r>
  </si>
  <si>
    <r>
      <t>·</t>
    </r>
    <r>
      <rPr>
        <sz val="7"/>
        <color theme="1"/>
        <rFont val="Times New Roman"/>
        <family val="1"/>
        <charset val="238"/>
      </rPr>
      <t xml:space="preserve">         </t>
    </r>
    <r>
      <rPr>
        <sz val="10"/>
        <color theme="1"/>
        <rFont val="Arial Narrow"/>
        <family val="2"/>
        <charset val="238"/>
      </rPr>
      <t>nužna rasvjeta</t>
    </r>
  </si>
  <si>
    <t>Upravljačka lamela</t>
  </si>
  <si>
    <r>
      <t>·</t>
    </r>
    <r>
      <rPr>
        <sz val="7"/>
        <color theme="1"/>
        <rFont val="Times New Roman"/>
        <family val="1"/>
        <charset val="238"/>
      </rPr>
      <t xml:space="preserve">         </t>
    </r>
    <r>
      <rPr>
        <sz val="10"/>
        <color theme="1"/>
        <rFont val="Arial Narrow"/>
        <family val="2"/>
        <charset val="238"/>
      </rPr>
      <t>pokazivač položaja kabine i smjera vožnje;</t>
    </r>
  </si>
  <si>
    <r>
      <t>·</t>
    </r>
    <r>
      <rPr>
        <sz val="7"/>
        <color theme="1"/>
        <rFont val="Times New Roman"/>
        <family val="1"/>
        <charset val="238"/>
      </rPr>
      <t xml:space="preserve">         </t>
    </r>
    <r>
      <rPr>
        <sz val="10"/>
        <color theme="1"/>
        <rFont val="Arial Narrow"/>
        <family val="2"/>
        <charset val="238"/>
      </rPr>
      <t>tipke za kabinski (unutarnji) poziv za sve stanice s Brailleovim oznakama</t>
    </r>
  </si>
  <si>
    <r>
      <t>·</t>
    </r>
    <r>
      <rPr>
        <sz val="7"/>
        <color theme="1"/>
        <rFont val="Times New Roman"/>
        <family val="1"/>
        <charset val="238"/>
      </rPr>
      <t xml:space="preserve">         </t>
    </r>
    <r>
      <rPr>
        <sz val="10"/>
        <color theme="1"/>
        <rFont val="Arial Narrow"/>
        <family val="2"/>
        <charset val="238"/>
      </rPr>
      <t>tipkalo za otvaranje vrata</t>
    </r>
  </si>
  <si>
    <r>
      <t>·</t>
    </r>
    <r>
      <rPr>
        <sz val="7"/>
        <color theme="1"/>
        <rFont val="Times New Roman"/>
        <family val="1"/>
        <charset val="238"/>
      </rPr>
      <t xml:space="preserve">         </t>
    </r>
    <r>
      <rPr>
        <sz val="10"/>
        <color theme="1"/>
        <rFont val="Arial Narrow"/>
        <family val="2"/>
        <charset val="238"/>
      </rPr>
      <t>tipkalo za alarm (zvono)</t>
    </r>
  </si>
  <si>
    <t>Ostala oprema</t>
  </si>
  <si>
    <r>
      <t>·</t>
    </r>
    <r>
      <rPr>
        <sz val="7"/>
        <color theme="1"/>
        <rFont val="Times New Roman"/>
        <family val="1"/>
        <charset val="238"/>
      </rPr>
      <t xml:space="preserve">         </t>
    </r>
    <r>
      <rPr>
        <sz val="10"/>
        <color theme="1"/>
        <rFont val="Arial Narrow"/>
        <family val="2"/>
        <charset val="238"/>
      </rPr>
      <t>ogledalo</t>
    </r>
  </si>
  <si>
    <r>
      <t>·</t>
    </r>
    <r>
      <rPr>
        <sz val="7"/>
        <color theme="1"/>
        <rFont val="Times New Roman"/>
        <family val="1"/>
        <charset val="238"/>
      </rPr>
      <t xml:space="preserve">         </t>
    </r>
    <r>
      <rPr>
        <sz val="10"/>
        <color theme="1"/>
        <rFont val="Arial Narrow"/>
        <family val="2"/>
        <charset val="238"/>
      </rPr>
      <t>rukohvat</t>
    </r>
  </si>
  <si>
    <r>
      <t>·</t>
    </r>
    <r>
      <rPr>
        <sz val="7"/>
        <color theme="1"/>
        <rFont val="Times New Roman"/>
        <family val="1"/>
        <charset val="238"/>
      </rPr>
      <t xml:space="preserve">         </t>
    </r>
    <r>
      <rPr>
        <sz val="10"/>
        <color theme="1"/>
        <rFont val="Arial Narrow"/>
        <family val="2"/>
        <charset val="238"/>
      </rPr>
      <t>alarm (zvono)</t>
    </r>
  </si>
  <si>
    <r>
      <t>·</t>
    </r>
    <r>
      <rPr>
        <sz val="7"/>
        <color theme="1"/>
        <rFont val="Times New Roman"/>
        <family val="1"/>
        <charset val="238"/>
      </rPr>
      <t xml:space="preserve">         </t>
    </r>
    <r>
      <rPr>
        <sz val="10"/>
        <color theme="1"/>
        <rFont val="Arial Narrow"/>
        <family val="2"/>
        <charset val="238"/>
      </rPr>
      <t>dvosmjerni komunikacijski uređaj iz kabine prema van</t>
    </r>
  </si>
  <si>
    <r>
      <t>·</t>
    </r>
    <r>
      <rPr>
        <sz val="7"/>
        <color theme="1"/>
        <rFont val="Times New Roman"/>
        <family val="1"/>
        <charset val="238"/>
      </rPr>
      <t xml:space="preserve">         </t>
    </r>
    <r>
      <rPr>
        <sz val="10"/>
        <color theme="1"/>
        <rFont val="Arial Narrow"/>
        <family val="2"/>
        <charset val="238"/>
      </rPr>
      <t>tablica s podacima o nosivosti, broju osoba i tvorničkim brojem dizala</t>
    </r>
  </si>
  <si>
    <t xml:space="preserve">Zahvatna naprava kabine: </t>
  </si>
  <si>
    <t>s progresivnim (postupnim) djelovanjem, za brzinu od 1,0 m/s</t>
  </si>
  <si>
    <t>Vrata kabine</t>
  </si>
  <si>
    <t>Tip i dimenzije</t>
  </si>
  <si>
    <t>(identično kao i vrata voznog okna / vidi vrata voznog okna)</t>
  </si>
  <si>
    <t>blende/fronte: nehrđajući čelični lim, brušeni</t>
  </si>
  <si>
    <t>Zaštita putnika</t>
  </si>
  <si>
    <t>svjetlosna zavjesa</t>
  </si>
  <si>
    <t>Količina kabinskih vrata</t>
  </si>
  <si>
    <t>Ostalo</t>
  </si>
  <si>
    <t>Protuuteg dizala:</t>
  </si>
  <si>
    <t xml:space="preserve">čelični okvir ispunjen blokovima </t>
  </si>
  <si>
    <t>Vodilice dizala:</t>
  </si>
  <si>
    <t>po dvije vodilice za kabinu i za protuuteg</t>
  </si>
  <si>
    <t>vodilice se izvode kao stojeće, pridržavane po visini koznolama pričvršćenima na zid voznog okna</t>
  </si>
  <si>
    <t>Ovjes kabine i protuutega (u odnosu na pogonski motor)</t>
  </si>
  <si>
    <t>faktor ovjesa KZU: 2 (ovjes 2:1)</t>
  </si>
  <si>
    <t>Točnost pristajanja kabine u stanici</t>
  </si>
  <si>
    <t>± 10 mm mjereno od razine stanice (gotovi pod stanice)</t>
  </si>
  <si>
    <t>Točnost poravnavanja kabine s razinom stanice kada je kabina u stanici</t>
  </si>
  <si>
    <t>± 20 mm mjereno od razine stanice (gotovi pod stanice)</t>
  </si>
  <si>
    <t>Maksimalno nekontrolirano gibanje kabine (obavezan uređaj za sprečavanje većeg nekontroliranog gibanja)</t>
  </si>
  <si>
    <t>± 1200 mm mjereno od razine stanice (gotovi pod stanice)</t>
  </si>
  <si>
    <t>(s otvorenim kabinskim vratima)</t>
  </si>
  <si>
    <t>Automatska evakuacija</t>
  </si>
  <si>
    <t>u najbližu stanicu (kod nestanka napajanja električnom energijom)</t>
  </si>
  <si>
    <t>Privremeni sigurnosni uređaj</t>
  </si>
  <si>
    <t>Uređaj za osiguravanje minimalno potrebnog sigurnosnog razmaka, odnosno prostora, od krova kabine kada je kabina u najvišem položaju do stropa voznog okna (nadvišenje dizala smanjeno u odnosu na standardno zahtijevano prema EN81-1, §5.7). Uređaj mora zadovoljavati odredbe EN81-21.</t>
  </si>
  <si>
    <t>Upravljanje i elementi upravljanja</t>
  </si>
  <si>
    <t>Signalizacija po stanicama</t>
  </si>
  <si>
    <t>digitalni pokazivač položaja kabine  (sve stanice)</t>
  </si>
  <si>
    <t>digitalni pokazivač smjera daljnje vožnje   (sve stanice)</t>
  </si>
  <si>
    <t>zvučni signal dolaska kabine u stanicu (sve stanice)</t>
  </si>
  <si>
    <t>potvrda zadanog vanjskog poziva (sve stanice)</t>
  </si>
  <si>
    <t>Vanjski pozivi po stanicama</t>
  </si>
  <si>
    <t>pozivna tipka "vožnja gore"  (najniža stanica)</t>
  </si>
  <si>
    <t>pozivna tipka "vožnja dolje"  (najviša stanica)</t>
  </si>
  <si>
    <t>Signalizacija u kabini</t>
  </si>
  <si>
    <t>digitalni pokazivač položaja kabine</t>
  </si>
  <si>
    <t>digitalni pokazivač smjera daljnje vožnje</t>
  </si>
  <si>
    <t>zvučni i optički signal prepoterećenja kabine</t>
  </si>
  <si>
    <t>zvučni signal «Alarm»</t>
  </si>
  <si>
    <t>potvrda zadanog kabinskog poziva</t>
  </si>
  <si>
    <t>Grupa upravljanja</t>
  </si>
  <si>
    <t>svi električni i elektronički sklopovi i uređaji potrebni za automatsko upravljanje dizalom</t>
  </si>
  <si>
    <t>(upravljački uređaj) i funkcije upravljanja</t>
  </si>
  <si>
    <t>UKLJUČENE FUNKCIJE:</t>
  </si>
  <si>
    <t>upravljanje: simpleks, sabirno prema stanici 0 (kabinski pozivi putem upravljačke lamele za svaku stanicu, vanjski poziv u svakoj stanici)</t>
  </si>
  <si>
    <t>kontrola otvaranja i zatvaranja vrata u stanici (putem tipkala na upravljačkoj lameli)</t>
  </si>
  <si>
    <t>požarni program  (evakuacijska vožnja) – detaljan opis pogledati pod "Mjere zaštite od požara"</t>
  </si>
  <si>
    <t>dvosmjerni komunikacijski uređaj iz kabine prema van</t>
  </si>
  <si>
    <t>povratno upravljanje</t>
  </si>
  <si>
    <t>servisno upravljanje</t>
  </si>
  <si>
    <t>alarmni uređaj</t>
  </si>
  <si>
    <t>signalizacija u kabini i u stanicama</t>
  </si>
  <si>
    <t>privremeni sigurnosni uređaj za slučaj smanjenog nadvišenja</t>
  </si>
  <si>
    <t>kontrola točnosti pristajanja, poravnavanja i nekontroliranog gibanja</t>
  </si>
  <si>
    <t>kontrola svjetlosne zavjese (kabinska vrata)</t>
  </si>
  <si>
    <t>kontrola preopterećenja kabine sa zvučnim i svjetlosnim signalom o preopterećenju u kabini</t>
  </si>
  <si>
    <t>automatska evakuacija u slučaju nestanka napajanja električnom energijom</t>
  </si>
  <si>
    <r>
      <rPr>
        <i/>
        <sz val="8"/>
        <color theme="1"/>
        <rFont val="Arial"/>
        <family val="2"/>
        <charset val="238"/>
      </rPr>
      <t xml:space="preserve">Napomena: detalji interijera, završni materijali i opcije upravljanja nisu čvrsto definirani i određeni i mogu se mijenjati sukladno zahtjevima i željama investitora u izvedbenoj fazi projekta. Ovaj iskaz je projektantskog tipa i služi isključivo za procjenu troškova te ne sadrži obavezujuće cijene. Gore navedene cijene ne sadrže PDV. </t>
    </r>
    <r>
      <rPr>
        <sz val="8"/>
        <color theme="1"/>
        <rFont val="Arial"/>
        <family val="2"/>
        <charset val="238"/>
      </rPr>
      <t xml:space="preserve">
</t>
    </r>
    <r>
      <rPr>
        <b/>
        <sz val="8"/>
        <color theme="1"/>
        <rFont val="Arial"/>
        <family val="2"/>
        <charset val="238"/>
      </rPr>
      <t>Ostale napomene:</t>
    </r>
    <r>
      <rPr>
        <sz val="8"/>
        <color theme="1"/>
        <rFont val="Arial"/>
        <family val="2"/>
        <charset val="238"/>
      </rPr>
      <t xml:space="preserve">
• sva projektirana, isporučena i ugrađena oprema postrojenja dizala mora odgovarati:
o Pravilniku o sigurnosti dizala (NN 58/10)
o Sigurnosna pravila za konstrukciju i ugradnju dizala - dio Električna dizala (HRN EN81-1:2010)
• garancija za ugrađenu opremu mora iznositi najmanje dvije godine
</t>
    </r>
    <r>
      <rPr>
        <b/>
        <sz val="8"/>
        <color theme="1"/>
        <rFont val="Arial"/>
        <family val="2"/>
        <charset val="238"/>
      </rPr>
      <t>Radovi koji nisu u cijeni i koji ne ulaze u obaveze izvoditelja, odnosno ugraditelja dizala:</t>
    </r>
    <r>
      <rPr>
        <sz val="8"/>
        <color theme="1"/>
        <rFont val="Arial"/>
        <family val="2"/>
        <charset val="238"/>
      </rPr>
      <t xml:space="preserve">
• Otvor(i) za odzračivanje u atmosferu - pri vrhu voznog okna, prema uvjetima zadanima u tekstu i crtežu projekta. Dozvoljena temperatura u voznom oknu: min. +5 °C, max +40 °C 
• Napajanje (odvojene glavni napojni vod i napojni vod rasvjete i utičnice) Svi beznaponski kontakti (iz vatrodojave, agregatskog sustava itd.) ukoliko isti postoje i ako dizalo mora imati automatiku rada sukladno primljenim signalima. Svi ostali vodovi (za slanje signala prema CNUSu i sl.) Presjek napojnih vodova odrediti sukladno dizalima u izvedbenoj fazi projekta. 
• Analogna telefonska linija za dvosmjerni komunikacijski uređaj u kabini dizala, dovedena do upravljačkog ormara dizala
• Kuke ili profili za montažu, sukladno dizalima u izvedbenoj fazi projekta. 
• Statika, konstrukcija, materijal i izvedba voznog okna, završno oblaganje voznog okna, ostakljivanje, radovi oko voznog okna i na voznom oknu.
•  Ispunjavanje zazora između vrata voznog okna i građevinskog otvora za vrata voznog okna vatrootpornim materijalom sukladno vatrootpornosti stijena voznog okna na granici požarnog sektora.
• Završna obrada građevinskog otvora vrata nakon ugradnje dizala. 
• Osvjetljenje ispred upravljačkog ormara dizala 200 luxa, mjereno na podu. Osvjetljenje na prilazima voznom oknu min. 50 luxa, mjereno na podu.
• Spajanje postrojenja dizala na instalaciju za izjednačavanje potencijala u objektu. 
• Skela, ako tehnika izvedbe dizala zahtijeva skelu. 
• Prebojavanje svih stijena voznog okna (uključivo pod i strop voznog okna) protuprašnom bojom (protuprašnim premazom)
</t>
    </r>
  </si>
  <si>
    <t>st.</t>
  </si>
  <si>
    <t>Opis stavke</t>
  </si>
  <si>
    <t>jed. cijena</t>
  </si>
  <si>
    <t>NAPOMENA:</t>
  </si>
  <si>
    <t xml:space="preserve">Cijena za svaku točku troškovnika mora obuhvatiti dobavu, montažu, spajanje po potrebi, uzemljenje, te dovođenje stavke u stanje potpune funkcionalnosti. 
U cijenu također ukalkulirati sav potreban materijal, spojni, montažni, pridržni i ostali materijal, potreban za potpuno funkcioniranje pojedine stavke.
Radeći ponudu treba imati na umu najnovije važeće propise za pojedine vrste instalacije.
Prije davanja ponude obavezno pročitati tehnički opis i pregledati nacrte.
Za sva rasvjetna tijela boje ormara i elektro opreme koja je sastavni dio interijera obavezno prije narudžbe dobiti odobrenje od glavnog projektanta.
</t>
  </si>
  <si>
    <t>F.1. GLAVNI NAPOJNI KABELI</t>
  </si>
  <si>
    <t>od MO-BO do RO-BO NYY 5x70 mm2</t>
  </si>
  <si>
    <t>m</t>
  </si>
  <si>
    <t>od MO-CB do RO-CB NYY-J 5x10 mm2</t>
  </si>
  <si>
    <t>od MO-MO do RO-MO NYY-J 3x10 mm2</t>
  </si>
  <si>
    <t>od MO-BO do RO-KP NYY-J 3x10 mm2</t>
  </si>
  <si>
    <t>kompl.st.1.</t>
  </si>
  <si>
    <t>Dobava, postavljanje i spajanje napojnih kabela postavljenih podzemno u PEHD cijev fi 50mm odnosno na kabelske police unutar građevine, komplet sa PEHD cijevi</t>
  </si>
  <si>
    <t>od RO-BO do dizalica topline dvorane PP00-Y 5x25mm2</t>
  </si>
  <si>
    <t>od RO-BO do dizalica topline PTV-a PP00-Y 5x10mm2</t>
  </si>
  <si>
    <t>od RO-BO do klima komore PP00-Y 5x10mm2</t>
  </si>
  <si>
    <t>F.1. GLAVNI NAPOJNI KABELI UKUPNO</t>
  </si>
  <si>
    <t>F.2. RAZDJELNI ORMARI</t>
  </si>
  <si>
    <r>
      <t xml:space="preserve">Dobava, postavljanje i spajanje kabelsko priključnog ormara </t>
    </r>
    <r>
      <rPr>
        <b/>
        <sz val="10"/>
        <rFont val="Arial"/>
        <family val="2"/>
        <charset val="238"/>
      </rPr>
      <t>"KPO"</t>
    </r>
    <r>
      <rPr>
        <sz val="10"/>
        <rFont val="Arial"/>
        <family val="2"/>
      </rPr>
      <t xml:space="preserve"> s ugrađenom slijedećom opremom komplet u obavezi Distributera:</t>
    </r>
  </si>
  <si>
    <t>visokoučinski osigurač 3x125/100A</t>
  </si>
  <si>
    <t>visokoučinski osigurač 3x125/35A</t>
  </si>
  <si>
    <t>visokoučinski osigurač 1x125/35A</t>
  </si>
  <si>
    <r>
      <t xml:space="preserve">Dobava, postavljanje i spajanje mjernih ormara </t>
    </r>
    <r>
      <rPr>
        <b/>
        <sz val="10"/>
        <rFont val="Arial"/>
        <family val="2"/>
        <charset val="238"/>
      </rPr>
      <t>"MO"</t>
    </r>
    <r>
      <rPr>
        <sz val="10"/>
        <rFont val="Arial"/>
        <family val="2"/>
      </rPr>
      <t xml:space="preserve"> s ugrađenom slijedećom opremom komplet u obavezi Distributera:</t>
    </r>
  </si>
  <si>
    <t>Trofazno kombi brojilo 3x230V/400V  125A</t>
  </si>
  <si>
    <t xml:space="preserve">Trofazno direktno brojilo 3x230V/400V </t>
  </si>
  <si>
    <t xml:space="preserve">Jednofazno direktno brojilo 230V </t>
  </si>
  <si>
    <t>kompl.st.2.</t>
  </si>
  <si>
    <t>tropolni kompaktni prekidač, 160/100A, sa daljinskim okidačem OI 230V i pomočnim kontaktima OF</t>
  </si>
  <si>
    <t>odvodnik prenapona 40kA 3P 440V</t>
  </si>
  <si>
    <t>odvodnik prenapona 40kA 1P 440V</t>
  </si>
  <si>
    <t>FID sklopka 25/0,03A, 2p</t>
  </si>
  <si>
    <t>FID sklopka 25/0,03A, 4p</t>
  </si>
  <si>
    <t>FID sklopka 40/0,3A, 4p</t>
  </si>
  <si>
    <t xml:space="preserve">3P 80A visokoučinski potezni osigurač sa postoljem </t>
  </si>
  <si>
    <t xml:space="preserve">3P 50A visokoučinski potezni osigurač sa postoljem </t>
  </si>
  <si>
    <t xml:space="preserve">3P 16A visokoučinski potezni osigurač sa postoljem </t>
  </si>
  <si>
    <t>minijaturni automatski prekidač, 1P, B karakteristike, 6-25A</t>
  </si>
  <si>
    <t>minijaturni automatski prekidač, 3P, B karakteristike, 16A</t>
  </si>
  <si>
    <t>minijaturni automatski prekidač, 3P, B karakteristike, 20A</t>
  </si>
  <si>
    <t>minijaturni automatski prekidač, 3P, B karakteristike, 25A</t>
  </si>
  <si>
    <t>minijaturni automatski prekidač, 3P, B karakteristike, 32A</t>
  </si>
  <si>
    <t>udarno tipkalo crvene boje 220V 6A za ugradnju u vrata</t>
  </si>
  <si>
    <t>grebenasta sklopka R-0-A 220V 16A za ugradnju u vrata ormara</t>
  </si>
  <si>
    <t>signalna lampica zelena LED</t>
  </si>
  <si>
    <t>signalna lampica crvena LED</t>
  </si>
  <si>
    <t>transformator 220/24V 50VA</t>
  </si>
  <si>
    <t xml:space="preserve">sklopnik 10A 2P 230V 50HZ </t>
  </si>
  <si>
    <t xml:space="preserve">sklopnik 20A 4P 230V 50HZ </t>
  </si>
  <si>
    <t>luksomat sa fotosondom</t>
  </si>
  <si>
    <t xml:space="preserve">pomoćni rele 16A 4P 24V 50HZ </t>
  </si>
  <si>
    <t>sva potrebna montažna i spojna oprema potrebna za ugradnju specificirane opreme u SF ormare, bakrene sabirnice, igličaste sabirnice, redne stezaljke, sabirnice nule i zemlje, spojni vodovi, plastične kanalice, natpisne pločice, te ostali potrebni sitni sp</t>
  </si>
  <si>
    <t>kompl.st.3.</t>
  </si>
  <si>
    <t>tropolni kompaktni prekidač, 160/63A, sa daljinskim okidačem OI 230V i pomočnim kontaktima OF</t>
  </si>
  <si>
    <t>FID sklopka 25/0,3A, 4p</t>
  </si>
  <si>
    <t xml:space="preserve">3P 25A visokoučinski potezni osigurač sa postoljem </t>
  </si>
  <si>
    <t>kompl.st.4.</t>
  </si>
  <si>
    <r>
      <t>Dobava, postava i spajanje razdjelnika caffe bara "</t>
    </r>
    <r>
      <rPr>
        <b/>
        <sz val="10"/>
        <rFont val="Arial"/>
        <family val="2"/>
        <charset val="238"/>
      </rPr>
      <t>RO-CB"</t>
    </r>
    <r>
      <rPr>
        <sz val="10"/>
        <rFont val="Arial"/>
        <family val="2"/>
      </rPr>
      <t>, za podžbuknu ugradnju, napravljenog od čeličnog plastificiranog lima, opremljen bravicama na vratima, te nosačem za jednopolnu shemu. U razdjelnik ugraditi slijedeću opremu prema jednopolnoj shemi:</t>
    </r>
  </si>
  <si>
    <t>tropolni kompaktni prekidač, 160/40A, sa daljinskim okidačem OI 230V i pomočnim kontaktima OF</t>
  </si>
  <si>
    <t>kompl.st.5.</t>
  </si>
  <si>
    <r>
      <t>Dobava, postava i spajanje razdjelnika mjesnog odbora "</t>
    </r>
    <r>
      <rPr>
        <b/>
        <sz val="10"/>
        <rFont val="Arial"/>
        <family val="2"/>
        <charset val="238"/>
      </rPr>
      <t>RO-MO" i "RO-KP"</t>
    </r>
    <r>
      <rPr>
        <sz val="10"/>
        <rFont val="Arial"/>
        <family val="2"/>
      </rPr>
      <t>, za podžbuknu ugradnju, napravljenog od čeličnog plastificiranog lima, opremljen bravicama na vratima, te nosačem za jednopolnu shemu. U razdjelnik ugraditi slijedeću opremu prema jednopolnoj shemi:</t>
    </r>
  </si>
  <si>
    <t>jednopolni kompaktni prekidač, 160/40A, sa daljinskim okidačem OI 230V i pomočnim kontaktima OF</t>
  </si>
  <si>
    <t>kompl.st.6.</t>
  </si>
  <si>
    <t>F.2. RAZDJELNI ORMARI UKUPNO</t>
  </si>
  <si>
    <t xml:space="preserve">F.3. ENERGETSKE UTIČNICE I PRIKLJUČCI </t>
  </si>
  <si>
    <t>sklopka obična</t>
  </si>
  <si>
    <t xml:space="preserve">kom </t>
  </si>
  <si>
    <t>sklopka izmjenična</t>
  </si>
  <si>
    <t>tipkalo paljenja rasvjete</t>
  </si>
  <si>
    <t>senzor paljenja rasvjete</t>
  </si>
  <si>
    <t>sve komplet st.1.</t>
  </si>
  <si>
    <t>utičnica 230V</t>
  </si>
  <si>
    <t>utičnica 230V sa poklopcem</t>
  </si>
  <si>
    <t>utičnica 400V</t>
  </si>
  <si>
    <t>utičnica 230V x3</t>
  </si>
  <si>
    <t>sve komplet st.2.</t>
  </si>
  <si>
    <t xml:space="preserve">Montaža te spajanje elemenata za podžbuknu montažu specificiranih u strojarskom projektu, komplet s svim potrebnim ugradnim kutijama te spojnim i montažnim radom  i   materijalom :                                                              </t>
  </si>
  <si>
    <t>termostat sobni samo ugradnja</t>
  </si>
  <si>
    <t>spajanje vanjske jedinice i povezivanje sa dvije unutarnje</t>
  </si>
  <si>
    <t>spajanje unutarnjih stropnihventilokonvektora</t>
  </si>
  <si>
    <t>spajanje osjetnika temperature</t>
  </si>
  <si>
    <t>spajanje presostata</t>
  </si>
  <si>
    <t>spajanje ventilatora</t>
  </si>
  <si>
    <t>spajanje regulacijskih žaluzina</t>
  </si>
  <si>
    <t>spajanje regulacijskih ventila</t>
  </si>
  <si>
    <t>spajanje cirkulacionih pumpi</t>
  </si>
  <si>
    <t>spajanje protupožarnih zaklopki</t>
  </si>
  <si>
    <t>spajanje vanjske jedinice dizalice topline</t>
  </si>
  <si>
    <t>sve komplet st.4.</t>
  </si>
  <si>
    <t>St.5.</t>
  </si>
  <si>
    <t>St.6.</t>
  </si>
  <si>
    <t>Dobava i postavljanje elastični spiralni provodnik za zaštitu kabela od kanala ispod stola do računala na stolovima, prosječne dužine 1 met.</t>
  </si>
  <si>
    <t>St.8.</t>
  </si>
  <si>
    <t>Dobava i postavljanje elastične cijevi za polaganje kabela  do parapetnog kanala u radnim stolovima prosječne dužine 2 m</t>
  </si>
  <si>
    <t>St.9.</t>
  </si>
  <si>
    <t>Dobava i postavljanje kutije za izjednačenje potencijala</t>
  </si>
  <si>
    <t>St.10.</t>
  </si>
  <si>
    <t>Spajanje kliznih vrata, komplet sa tipkalom u slučaju evakuacije, te UPS uređajem</t>
  </si>
  <si>
    <t>Spajanje ostalih potrošača manjih snaga</t>
  </si>
  <si>
    <t>dim. 50x50mm</t>
  </si>
  <si>
    <t>dim. 100x50mm</t>
  </si>
  <si>
    <t>dim. 100x100mm</t>
  </si>
  <si>
    <t>dim. 200x100mm</t>
  </si>
  <si>
    <t>St.14.</t>
  </si>
  <si>
    <t>SOS centrala</t>
  </si>
  <si>
    <t>pozivno-razrješno tipkalo</t>
  </si>
  <si>
    <t>signalna svjetiljka</t>
  </si>
  <si>
    <t>kabel tip UTP Cat 5 4x2x0,6 mm</t>
  </si>
  <si>
    <t>montažni pribor komplet</t>
  </si>
  <si>
    <t>St.15.</t>
  </si>
  <si>
    <t>St.16.</t>
  </si>
  <si>
    <t>F3. ENERGETSKE UTIČNICE I PRIKLJUČCI  UKUPNO</t>
  </si>
  <si>
    <t>F.4.  KABELI</t>
  </si>
  <si>
    <t>4.1.</t>
  </si>
  <si>
    <t>NYY-J 5x50mm2 prosječne dužine izvoda 10 m</t>
  </si>
  <si>
    <t>NYY-J 5x16mm2 prosječne dužine izvoda 30 m</t>
  </si>
  <si>
    <t>NYY-J 5x10mm2 prosječne dužine izvoda 15 m</t>
  </si>
  <si>
    <t>NHXH E90 4x10mm2 prosječne dužine izvoda 20 m</t>
  </si>
  <si>
    <t>NYY-J 5x6mm2 prosječne dužine izvoda 30 m</t>
  </si>
  <si>
    <t>NYY-J 5x6mm2 prosječne dužine izvoda 10 m</t>
  </si>
  <si>
    <t>NYY-J 5x4mm2 prosječne dužine izvoda 10 m</t>
  </si>
  <si>
    <t>NYM-J 3x1,5 mm2 prosječne dužine 5 m</t>
  </si>
  <si>
    <t>NYM-J 3x1,5 mm2 prosječne dužine 10 m</t>
  </si>
  <si>
    <t>NYM-J 3x2,5 mm2 prosječne dužine 10 m</t>
  </si>
  <si>
    <t>NYM-J 3x2,5 mm2 prosječne dužine 15 m</t>
  </si>
  <si>
    <t>NYY-J 3x1,5 mm2 prosječne dužine 10 m</t>
  </si>
  <si>
    <t>NYY-J 3x2,5 mm2 prosječne dužine 10 m</t>
  </si>
  <si>
    <t>NYY-J 5x2,5 mm2 prosječne dužine 15 m</t>
  </si>
  <si>
    <t>IY(st)Y 3x2x0.8mm2 prosječne dužina izvoda 10m</t>
  </si>
  <si>
    <t>ostali potreban pribor i materijal</t>
  </si>
  <si>
    <t>St.4.1.</t>
  </si>
  <si>
    <t>4.2.</t>
  </si>
  <si>
    <t>Ostali sitni nespecificirani spojni i montažni materijal i pribor, razvodne i montažne termoplastične kutije, materijal za izolaciju.</t>
  </si>
  <si>
    <t>St.4.2..</t>
  </si>
  <si>
    <t>4.3.</t>
  </si>
  <si>
    <t>Ispitivanje instalacije, mjerenje otpora, puštanje u rad te izdavanje atesta</t>
  </si>
  <si>
    <t>St.4.3..</t>
  </si>
  <si>
    <t>4.4.</t>
  </si>
  <si>
    <t>termoplastična cijev CSS 20, (d&gt; 16 mm)</t>
  </si>
  <si>
    <t xml:space="preserve"> m</t>
  </si>
  <si>
    <t>termoplastična cijev CSS 32, ($&gt; 26 mm)</t>
  </si>
  <si>
    <t>termoplastična cijev CSS 40, (O 32 mm)</t>
  </si>
  <si>
    <t>Termoplast. cijev PNT 16 (O 16 mm, kruta)</t>
  </si>
  <si>
    <t>Termoplast. cijev PNT 23 (O 23 mm, kruta)</t>
  </si>
  <si>
    <t>St.4.4.</t>
  </si>
  <si>
    <t>4.5.</t>
  </si>
  <si>
    <t>Ostali nespecifirani montažni i spojni materijal i pribor</t>
  </si>
  <si>
    <t>St.4.5.</t>
  </si>
  <si>
    <t>4.6.</t>
  </si>
  <si>
    <t>Dobava postavljanje i spajanje kabelskih polica u spuštenom stropu</t>
  </si>
  <si>
    <t>PK 50</t>
  </si>
  <si>
    <t>PK 100</t>
  </si>
  <si>
    <t>PK 50 E 90</t>
  </si>
  <si>
    <t>St.4.6.</t>
  </si>
  <si>
    <t>4.7.</t>
  </si>
  <si>
    <t>Dobava postavljanje i spajanje kabela postavljenih u zemlju i uvučenih u cijev fi 50 mm za vanjske potrošaće komplet sa iskopom zemlje i ponovnim zatrpavanjem prosječne dužine 20 met</t>
  </si>
  <si>
    <t>St.4.7.</t>
  </si>
  <si>
    <t>F.4.  KABELI UKUPNO</t>
  </si>
  <si>
    <t>F.5. INSTALACIJA TELEFONA</t>
  </si>
  <si>
    <t>5.1.</t>
  </si>
  <si>
    <t>kompl.st.5.1.</t>
  </si>
  <si>
    <t>5.2.</t>
  </si>
  <si>
    <t>Dobava, izrada otvora u zidu, ugradnja u zid i spajanje ormara kabelske televizije oznake "CATV" komplet s vratima, bravicom, montažnim nosačem, nadžbuknim okvirom, sve komplet.</t>
  </si>
  <si>
    <t>kompl.st.5.2.</t>
  </si>
  <si>
    <t>5.3.</t>
  </si>
  <si>
    <t>kompl.st.5.3.</t>
  </si>
  <si>
    <t>5.4.</t>
  </si>
  <si>
    <t>Ostali sitni montažni i instalacioni materijal i pribor paušalno</t>
  </si>
  <si>
    <t>kompl.st.5.4.</t>
  </si>
  <si>
    <t>5.10.</t>
  </si>
  <si>
    <t>Dobava, postava na kabelsku policu, uvlačenje u instalacijske kanale, uvlačenje u plastične cijevi n/žb i p/žb, kabela tipa UTP 4×2×AWG23, kategorije 6E, sve komplet.</t>
  </si>
  <si>
    <t>kompl.st.5.10.</t>
  </si>
  <si>
    <t>5.13.</t>
  </si>
  <si>
    <t>kompl.st.5.13.</t>
  </si>
  <si>
    <t>5.14.</t>
  </si>
  <si>
    <t>Ostali nespecificirani sitni spojni i montažni materijal i pribor.</t>
  </si>
  <si>
    <t>kompl.st.5.14.</t>
  </si>
  <si>
    <t>F.5. INSTALACIJA TELEFONA UKUPNO</t>
  </si>
  <si>
    <t>F.6. INSTALACIJA ANTENA</t>
  </si>
  <si>
    <t>Napomena:
Prije izvođenja instalacije potrebno je izvršiti mjerenje nivoa prijemnih signala. Na temelju mjerenja odabrati poziciju antenskog stupa, te ukoliko je nivo ispod dozvoljenih granica, izmjeniti stavke troškovnika.</t>
  </si>
  <si>
    <t>6.1.</t>
  </si>
  <si>
    <t xml:space="preserve">Mjerenje prijemnog signala zemaljskih i satelitskih programa, te eventualna izmjena troškovnika (kanalna pretpojačala i filteri) ukoliko je nivo signala ispod dozvoljenih granica odnosno investitor zahtjeva prijem posebnih programa. </t>
  </si>
  <si>
    <t>St.6.1.</t>
  </si>
  <si>
    <t>6.2.</t>
  </si>
  <si>
    <t xml:space="preserve">širokopojasno pojačalo </t>
  </si>
  <si>
    <t>konektori, spojni i montažni materijal i pribor</t>
  </si>
  <si>
    <t>St.6.2.</t>
  </si>
  <si>
    <t>6.3.</t>
  </si>
  <si>
    <t>krovni pokrivač od lima</t>
  </si>
  <si>
    <t>obujmica za učvršćenje</t>
  </si>
  <si>
    <t>obujmica za uzemljenje</t>
  </si>
  <si>
    <t>St.6.3.</t>
  </si>
  <si>
    <t>6.4.</t>
  </si>
  <si>
    <t>Dobava, postavljanje i spajanje kabela KOKA 2200UV, od antena do sustava za prijem zemaljskih signala CSE</t>
  </si>
  <si>
    <t>St.6.4.</t>
  </si>
  <si>
    <t>6.5.</t>
  </si>
  <si>
    <t>St.6.5.</t>
  </si>
  <si>
    <t>6.6.</t>
  </si>
  <si>
    <t>Dobava, uvlačenje u plastičnu cijev i spajanje koaksialnog kabela RG-59/U</t>
  </si>
  <si>
    <t>St.6.6.</t>
  </si>
  <si>
    <t>6.7.</t>
  </si>
  <si>
    <r>
      <t xml:space="preserve">Dobava i postavljanje plastičnih cijevi </t>
    </r>
    <r>
      <rPr>
        <sz val="10"/>
        <rFont val="Calibri"/>
        <family val="2"/>
        <charset val="238"/>
      </rPr>
      <t>Ø</t>
    </r>
    <r>
      <rPr>
        <sz val="10"/>
        <rFont val="Arial"/>
        <family val="2"/>
      </rPr>
      <t>20 komplet sa svim pomočnim materijalom</t>
    </r>
  </si>
  <si>
    <t>St.6.7.</t>
  </si>
  <si>
    <t>6.8.</t>
  </si>
  <si>
    <t>St.6.8.</t>
  </si>
  <si>
    <t>6.9.</t>
  </si>
  <si>
    <t>Ostali sitni spojni i montažni materijal i pribor, prolazne i razvodne termoplastične kutije.</t>
  </si>
  <si>
    <t>St.6.9.</t>
  </si>
  <si>
    <t>Stavljanje u rad, podešavanje, ispitivanje funkci-onalnosti instalacije, programiranje te atestiranje sustava.</t>
  </si>
  <si>
    <t>F.6. INSTALACIJA ANTENA UKUPNO:</t>
  </si>
  <si>
    <t>F.7. INSTALACIJA OZVUČENJA</t>
  </si>
  <si>
    <t>7.1.</t>
  </si>
  <si>
    <t>7.2.</t>
  </si>
  <si>
    <t>7.3.</t>
  </si>
  <si>
    <t>7.4.</t>
  </si>
  <si>
    <t>7.5.</t>
  </si>
  <si>
    <t>7.6.</t>
  </si>
  <si>
    <t>7.7.</t>
  </si>
  <si>
    <t>7.8.</t>
  </si>
  <si>
    <t>7.9.</t>
  </si>
  <si>
    <t>7.10.</t>
  </si>
  <si>
    <t>7.11.</t>
  </si>
  <si>
    <t>7.12.</t>
  </si>
  <si>
    <t>F.7. INSTALACIJA OZVUČENJA UKUPNO:</t>
  </si>
  <si>
    <t>F.8. RASVJETA:</t>
  </si>
  <si>
    <t>F.8. RASVJETA UKUPNO:</t>
  </si>
  <si>
    <t>F.9. OSTALO:</t>
  </si>
  <si>
    <t xml:space="preserve"> Unošenje svih eventualnih izmjena j dopuna tokom izvedbe u projektnu dokumentaciju, a koje nisu rezultat nedostatka projekta et. Instalacije, te isporuka u tri primjerka (1 projektantu i 2 nadzoru) projektne dokumentacije sa stvarno izvedenim stanjem Dokumentaciju isporučiti prije tehničkog pregleda.</t>
  </si>
  <si>
    <t>Pribavljanje potrebnih atesta za ugrađenu opremu i kabele, ispitivanje i kontrola instalacije te izrada izvješća o obavljenim ispitivanjima :</t>
  </si>
  <si>
    <t>ispitivanja efikasnosti zaštite od dodirnog napona (direkni i indirektni)</t>
  </si>
  <si>
    <t>ispitivanje efikasnosti selektivne zaštite od struja KS</t>
  </si>
  <si>
    <t>ispitivanje nivoa unutarnje rasvjete</t>
  </si>
  <si>
    <t>ispitivanje instalacije strukturne mreže</t>
  </si>
  <si>
    <t>ispitivanje otpora izolacije vodiča i kabela</t>
  </si>
  <si>
    <t>funkcionalno ispitivanje elektroinstalacije</t>
  </si>
  <si>
    <t>funkcionalno ispitivanje protupanične rasvjete</t>
  </si>
  <si>
    <t>F.9. OSTALO UKUPNO</t>
  </si>
  <si>
    <t>F.10. SUSTAV ZAŠTITE OD UDARA MUNJE</t>
  </si>
  <si>
    <t>Dobava i polaganje RH1 TRAKE RF 30x3,5mm u temelje, sa izradom svih spojeva i premoštenja. Stavci pripada i varenje trake na betonsko željezo, sve komplet</t>
  </si>
  <si>
    <t>Dobava i polaganje RH1 TRAKE RF 30x3,5mm za spusne vodove, sa izradom svih spojeva i premoštenja</t>
  </si>
  <si>
    <t>kompl.st.7.</t>
  </si>
  <si>
    <t>kompl.st.8.</t>
  </si>
  <si>
    <t>kompl.st.9.</t>
  </si>
  <si>
    <t>Mjerenje sustava uzemljenja</t>
  </si>
  <si>
    <t>kompl.st.10.</t>
  </si>
  <si>
    <t>F.10. SUSTAV ZAŠTITE OD UDARA MUNJE UKUPNO:</t>
  </si>
  <si>
    <t>F.11. FOTONAPONSKI SUSTAV</t>
  </si>
  <si>
    <t>F.11. FOTONAPONSKI SUSTAV UKUPNO:</t>
  </si>
  <si>
    <t>F.1.</t>
  </si>
  <si>
    <t>Glavni napojni kabeli</t>
  </si>
  <si>
    <t>Kn</t>
  </si>
  <si>
    <t>F.2.</t>
  </si>
  <si>
    <t>Razdjelni ormari</t>
  </si>
  <si>
    <t>F.3.</t>
  </si>
  <si>
    <t xml:space="preserve">Energetske utičnice i priključci </t>
  </si>
  <si>
    <t>F.4.</t>
  </si>
  <si>
    <t>Kabeli</t>
  </si>
  <si>
    <t>F.5.</t>
  </si>
  <si>
    <t>instalacija telefona</t>
  </si>
  <si>
    <t>F.6.</t>
  </si>
  <si>
    <t>Instalacija antena</t>
  </si>
  <si>
    <t>F.7.</t>
  </si>
  <si>
    <t>Instalacija ozvučenja</t>
  </si>
  <si>
    <t>F.8.</t>
  </si>
  <si>
    <t>Instalacija rasvjete</t>
  </si>
  <si>
    <t>F.9.</t>
  </si>
  <si>
    <t>F.10.</t>
  </si>
  <si>
    <t>Sustav zaštite od udara munje</t>
  </si>
  <si>
    <t>F.11.</t>
  </si>
  <si>
    <t>Fotonaponski sustav</t>
  </si>
  <si>
    <t>UKUPNO:</t>
  </si>
  <si>
    <t xml:space="preserve">OBJEKT: Izgradnja javno-sportske građevine  
              "Boćalište Gornji kraj Ladvić"
</t>
  </si>
  <si>
    <t xml:space="preserve">INVESTITOR: Grad Crikvenica, 
                      Kralja Tomislava 85, Crikvenica
</t>
  </si>
  <si>
    <t xml:space="preserve">LOKACIJA: k.č. 6667/2, 6668, 6669, 6670,  6672,671/1, 6671/2, 6673,6674/2,  6675/2, 6676/2, 9125/2, dio k.č 6675/1,  dio.k.č.  6676/1 k.o.Crikvenica
</t>
  </si>
  <si>
    <t>GLAVNI PROJEKT STROJARSKIH INSTALACIJA</t>
  </si>
  <si>
    <t xml:space="preserve">GRIJANJE, PRIPREMA PTV, HLAĐENJE, VENTILACIJA
</t>
  </si>
  <si>
    <t>TROŠKOVNIK</t>
  </si>
  <si>
    <t>PROJEKTANT TROŠKOVNIKA STROJARSKIH INSTALACIJA</t>
  </si>
  <si>
    <t>Dražen Pavlović  dipl.ing.str.</t>
  </si>
  <si>
    <t>Technica suprema d.o.o.</t>
  </si>
  <si>
    <t>OPĆE NAPOMENE</t>
  </si>
  <si>
    <r>
      <t xml:space="preserve">Izradili:                  </t>
    </r>
    <r>
      <rPr>
        <b/>
        <sz val="10"/>
        <rFont val="Arial Narrow"/>
        <family val="2"/>
        <charset val="238"/>
      </rPr>
      <t>Ivana Barić Bistričić  dipl. ing.str.</t>
    </r>
  </si>
  <si>
    <t>Rbr.</t>
  </si>
  <si>
    <t>Jed. mjera</t>
  </si>
  <si>
    <t>Količina</t>
  </si>
  <si>
    <t>Jed. cijena</t>
  </si>
  <si>
    <t>Ukupno cijena</t>
  </si>
  <si>
    <t xml:space="preserve">A / </t>
  </si>
  <si>
    <t>DVORANA</t>
  </si>
  <si>
    <t>TERMOVENTILACIJA DVORANE</t>
  </si>
  <si>
    <t xml:space="preserve">Dobava i ugradnja VRV/VRT (variant refigerent volume / temperature) vanjske jedinice u izvedbi aerotermalne toplinske pumpe sa ugrađenim hermetičkim kompresorima i izmjenjivačem. Maksimalno dozvoljena ukupna duljina cjevnog razvoda iznosi 1000 metara u jednom smjeru uz ograničenja navedena u uputama proizvođača. Maksimalna dozvoljena visinska razlika između vanjske i unutarnje jedinice iznosi 90 m (neovisno da li je pozicija vanjske jedinice iznad, ili ispod pozicije unutarnjih jedinica). Maksimalna dozvoljena visinska razlika između pojedinih unutarnjih jedinica iznosi 30 m.
</t>
  </si>
  <si>
    <t>Jedinica je opremljena opcijom za "Ekstra tihi rad" sa mogućnošću jednostavnog podešavanja reduciranog rada uz smanjeni nivo zvučnog tlaka na 45 dB(A) u stupnju 2, odnosno 50 dB(A) u stupnju 1 (navedene vrijednosti zvučnog tlaka odnose se na jedinice sastavljene od 1 modula). 
Konstrukcija: Jedinice su modularne izvedbe sa osnovnim nosivim okvirom i galvaniziranim čeličnim panelima sa odgovarajućom zaštitom za vanjsku i unutarnju ugradnju. Do veličine 20HP jedinice mogu biti u izvedbi 1 modula, dok su veće sastavljene od dva, ili tri modula.</t>
  </si>
  <si>
    <t>Jedinice imaju eksterni statički tlak ventilatora od 78 Pa te su prikladne i za unutarnju ugradnju. Svi kompresori u uređaju su inverterski, zvučno izolirani G-tip hermetički scroll izvedbe s ugrađenim motorom, optimizirani za rad sa R410a.</t>
  </si>
  <si>
    <t>Jedinice su opremljene Back-up funkcijom koja omogućava rad jedinice sa dva kompresora u slučaju kvara na jednom od njih (minimalno 50% kapaciteta). Jedinice su opremljene funkcijom automatskog nadopunjavanja rashladnog medija i očitanja količine rashladnog medija direktno na vanjskoj jedinici.</t>
  </si>
  <si>
    <t>Jedinica je sastavljena iz jednog modula sljedećih tehničkih karakteristika:
Jedinica omogućuje spajanje do 64 unutarnjih jedinica.
Tehničke karakteristike:
Qh ukupno = 50,4 kW
Priključna snaga:
N ukupno = 15 kW    /   400 V - 50 Hz
EER: 3,36 (100% opterećenja)
Tv = 35°C ST
Tp = 27°C ST, 46%RH
ESEER: 4,97 za uvjete Tv=35°C, Tp=27°C bez uključene VRT opcije
ESEER: 6,38 za uvjete Tv=35°C, Tp=27°C sa uključenom VRT opcijom
Qg ukupno = 56,5 kW
N ukupno = 14,4 kW    /   400 V - 50 Hz
COP: 3,89 (100% opterećenja)
Tv= 7°C ST
Tp = 20°C ST
Radno područje: grijanje: od -20° do 15°C
Radno područje: hlađenje: od -5° do 43°C
Nivo zvučnog tlaka: 65 dB(A) na udaljenosti 1m od jedinice
Dimenzije ukupno: 
1240 x 765 mm ; h = 1685 mm
Težina ukupno: 391 kg</t>
  </si>
  <si>
    <t>Dimenzije: 400 x 200 mm ; h = 132 mm
Težina: 3,9 kg
Napajanje: 230V - 1f</t>
  </si>
  <si>
    <t>Dobava i ugradnja priključka s elektronskim ekspanzijskim ventilom - spaja se na instalaciju prema uputama proizvođača - maksimalno 5m udaljenosti od izmjenivača klima komore. Proizvod kao Daikin tip EKEXV400</t>
  </si>
  <si>
    <t>Q = 44,8 - 50 kW
Dimenzije: 215 x 78 mm ; h = 401 mm
Težina: 2,9 kg
Volumen DX izmjenjivača: 6,61 - 8,25 dm3
Priključak R410A: tekuća faza - ulaz i izlaz: 9,52mm</t>
  </si>
  <si>
    <t>Dobava i ugradnja ''Plug &amp; Play'' tlačno odsisne klima komoe,  tip kao: ADC04FAD1, porizvod kao Daikin, katne izvedbe za unutarnju ugradnju. Klima komora se isporučuje u potpunosti ožičena, s tvornički pripremljenim osjetnicima te električnim ormarom, s odvojenim visokonaponskim od niskonaponskog dijela.</t>
  </si>
  <si>
    <t>Klima komora je sastavljena od ulazne i izlazne sekcije sa žaluzinama te fleksibilnim priključcima za spoj na kanalni razvod, filterske sekcije na usisu tlačne i odsisne sekcije, rekuperatora topline, DX izmjenjivača topline, inverterski upravljanog tlačnog i odsisnog ''EC plug''  ventilatora s tvornički montiranim frekvencijskim pretvaračima (razred učinkovitosti motora IE4).</t>
  </si>
  <si>
    <t xml:space="preserve">Uređaj se isporučuje s DDC regulacijom te Daikin ekspanzijskim ventilima i upravljačkim kutijama za spoj na vanjsku VRV jedinicu. Uređaj je Eurovent certificiran te je energetski A razred prema Eurovent klasifikaciji.
</t>
  </si>
  <si>
    <t>Proizvod kao Daikin, tip ADC04FAD1</t>
  </si>
  <si>
    <t xml:space="preserve">Visina:  1.780 mm </t>
  </si>
  <si>
    <t>Duljina: 3.990 mm</t>
  </si>
  <si>
    <t>Širina:  1.290 mm</t>
  </si>
  <si>
    <t xml:space="preserve">Visina postolja: 100 mm </t>
  </si>
  <si>
    <t>Masa: 795 kg</t>
  </si>
  <si>
    <t>Tehničke karakteristika pojedinih sekcija:</t>
  </si>
  <si>
    <t>a) tlačna  komora:</t>
  </si>
  <si>
    <t xml:space="preserve">- Usisna čeona sekcija s protukišnom rešetkom i žaluzinom s 24 V pogonom i povratnom oprugom </t>
  </si>
  <si>
    <t>- Filterska sekcija s diferencijalnim presostatom mjernog područja od 0-1000 Pa te inspekcijskim vratima bez revizijskog okna, klase filtracije G4.</t>
  </si>
  <si>
    <t>Mješajuća sekcija</t>
  </si>
  <si>
    <t xml:space="preserve">- Izmjenjivač topline s jednim krugom radne tvari i galvaniziranom posudom za prikupljanje kondenzata                                                        Direktna ekspanzija       
Radni medij: R410A  
Rashladni/ogrijevni učin izmjenjivača topline:
Qh/Qg = 46,07 kW / 44 kW                                                      </t>
  </si>
  <si>
    <t>- Sekcija odvajača kapljica</t>
  </si>
  <si>
    <t>- Izlazna tlačna čeona sekcija po cijelom presjeku s jedrenim platnom za spoj na kanalski razvod</t>
  </si>
  <si>
    <t>b) odsisna  komora:</t>
  </si>
  <si>
    <t>- Odsisna tlačna čeona sekcija po cijelom presjeku s jedrenim platnom za spoj na kanalski razvod</t>
  </si>
  <si>
    <t>- Odsisna ventilatorska sekcija s inverterskim plug ventilatorom, inspekcijskim vratima bez okna te tvornički moniranim upravljačem sa LCD zaslonom za kontrolu tlaka/protoka zraka, s opcijom eksternog upravljanja preko 0-10V signala/PWM i ModBus protokola kao standard
Protok zraka: 5.200 m3/h
Eksterni pad tlaka - raspoloživo: 300 Pa
Snaga motora ventilatora: 1,50 kW
Napajanje: 400V/3f/50Hz</t>
  </si>
  <si>
    <t>- Upravljačka sekcija s DDC regulatorom</t>
  </si>
  <si>
    <t>- Sekcija rotacionog rekuperatora topline</t>
  </si>
  <si>
    <t>- Ispušna čeona sekcija sa žaluzinom s 24 V pogonom i povratnom oprugom, te jedrenim platnom za spoj  na kanalski razvod.</t>
  </si>
  <si>
    <t>Strana posluživanja: LIJEVA</t>
  </si>
  <si>
    <t>Dobava i ugradnja stropnih distributera zraka promjenjive geometrije. Predviđen za ubacivanje zraka sa visine iznad 3,8m. Promjena kuta ubacivanja zraka se odvija elektromotorno. Sastoji se od priključne kutije sa horizontalnom priključkom i istrujnim lamelama. Materijal izrade priključne kutije je čelični pocinčani lim, a istrujne lamele su izrađene iz aluminijskuih profila. Konstrukcija distributera zraka omogućava distribuciju zraka u zonu boravka pri povećanom T. Vidljivi dio distributera zraka površinski je elektrostatski bojeno u RAL... prema želji korisnika.</t>
  </si>
  <si>
    <t>Proizvod kao TROX, tip: VDR-H-E1/315, Vzr=750 m3/h</t>
  </si>
  <si>
    <t>Dobava i ugradnja ventilacijske rešetke sa jednim redom fiksnih lamela i regulatorom količine. Regulator količine je sa protuhodnim leptirastim elementima, sa mogučnošću podešavanja sa vanjske strane. Rešetka je izrađena iz vučenih aluminijskih profila, prethodno elektro polirano i eloksirano. 
Proizvod kao Trox, tip kao AH-0-AG/625x225, Vzr=650 m3/h</t>
  </si>
  <si>
    <t xml:space="preserve">Proizvod kao Trox, tip kao FK-EU/HR/900X450X500/Z43  </t>
  </si>
  <si>
    <t xml:space="preserve">Toplinska izolacija ventilacijskog kanala unutar šahta izolacijom mineralne vune debljine 30 mm u oblozi Al-lima.
</t>
  </si>
  <si>
    <t xml:space="preserve">Dobava i ugradnja PVC cijevi fi32 mm za odvod kondenzata sa klimakomore sa spojem na odvodnju sa izradom sifona, komplet sa fazonskim komadima nosačima te spojnim i brtvenim materijalom.
</t>
  </si>
  <si>
    <t xml:space="preserve">Izrada proboja međukatne konstrukcije debljine 30 cm, za prolaz ventilacijskih kanala, dimenzija 1,70 x 0,4 m. Nakon montaže ventilacijskog kanala, potrebno je dovesti obrub proboja u prvobitno stanje (limnni opšav, silikoniziranje i sl.).Uključiti sav potreban alat i materijal. Sve komplet.
</t>
  </si>
  <si>
    <t>Dobava i ugradnja predizolirane bakrene cijevi u kolutu za freonsku instalaciju plinske i tekuće faze namjenjene za rashladni medij R-410A. U kompletu sa spojnicama i koljenima, spojnim i pričvrsnim materijalom. Cijevi moraju biti odmašćene, očišćene i osušene prije ugradnje. Toplinska izolacija cijevi rashladnog medija s parnom branom. Izolacija mora biti negoriva. U kompletu sa ljepilom, ljepljivom trakom i ostalim potrebnim materijalom. Debljina izolacije je 13 mm. Izolacija za koljena i fazonske komade se izraduje prilikom montaže. U cijenu uključiti sav spojni i brtveni materijal, potrebne ovjese kao i izradu prodora kroz međukatnu konstrukciju, te pregradne zidove. Nakon ugradnje cijevi vraćanje zidova i prodora u prvobitno stanje.</t>
  </si>
  <si>
    <t xml:space="preserve">U cijenu uključena dobava rashladnog medija u potrebnoj količini. </t>
  </si>
  <si>
    <t>Φ 15,9</t>
  </si>
  <si>
    <t>Φ 28,6</t>
  </si>
  <si>
    <t>Dobava i ugradnja izolacije bakrenih cijevi za ugradnju u zemlju (van objekta). Izolacija mora biti negoriva. U kompletu sa ljepilom, ljepljivom trakom i ostalim potrebnim materijalom. Debljina izolacije je 19 mm. Izolacija za koljena i fazonske komade se izraduje prilikom montaže. U cijenu uključiti i PVC cijev NO150 u koju se provlače bakrene cijevi do vanjske jedinice.</t>
  </si>
  <si>
    <t>Puštanje u pogon VRV i AHU sustava uključivo provjeru nepropusnosti freonske instalacije, vakumiranje i dopunjavanje rashladnog sredstva od strane ovlaštenog servisa uz izdavanje potrebnih uputa za korištenje, atesta i garancija:</t>
  </si>
  <si>
    <t>Ishodovanje svih potrebnih atesta za uređaje i opremu, sva potrebna ispitivanja (funkcionalnosti, probe i sl.) do pune pogonske sposobnosti instalacije i uređaja sa svim potrebni ispitivanjima. U cijenu uključeno: davanje uputa o korištenju i održavanju postrojenja; pribavljanje atestne dokumentacije,  garancijskih listova, kao i sve druge dokumentacije za rad i održavanje uređaja na hrvatskom jeziku.</t>
  </si>
  <si>
    <t>Prateći građevinski radovi koji se mogu pojaviti prilikom izvođenja instalacija, proboji vanjskog zida, unutarnjih zidova i međukatne konstrukcije, pregrada, za vođenje instalacije ili kondenzata, izrada potrebnih šliceva u zidovima i sl. sa naknadnim krpanjem nakon polaganja cijevi - šlicevi se zatvaraju mortom i zaglade. Pragovi i vodilice za vođenje instalacija van zidova, prema pravilima struke. Potrošni materijal, vijci, tiple. U stavku uključiti sve potrebne građ.radove.</t>
  </si>
  <si>
    <t>PRIPREMA POTROŠNE TOPLE VODE</t>
  </si>
  <si>
    <t>Dobava i ugradnja zrakom hlađene jedinice tip kao DAIKIN ALTHERMA FLEX  sustava za vanjsku ugradnju u izvedbi toplinske pumpe, sa sustavom povrata topline sa ugrađenim hermetičkim kompresorima i izmjenjivačem. Unutarnje jedinice imaju mogućnost simultanog grijanja i hlađenja prema potrebi temp. zone.</t>
  </si>
  <si>
    <t>Maksimalno dozvoljena ukupna duljina cjevnog razvoda iznosi 1000 metara u jednom smjeru uz ograničenja navedena u uputama proizvođača.  Dozvoljena udaljenost između vanjske jednice i najudaljenije unutarnje jedinice iznosi 165 m.</t>
  </si>
  <si>
    <t>Maksimalna dozvoljena visinska razlika između vanjske i unutarnje jedinice iznosi 90 m (neovisno da li je pozicija vanjske jedinice iznad ili ispod pozicije unutarnjih jedinica uz ograničenja prema uputama proizvođača).</t>
  </si>
  <si>
    <t>Maksimalno dozvoljena udaljenost od prve račve (refnet jointa) do zadnje unutarnje jedinice spojene na navedenu vanjsku jedinicu iznosi 90 metara uz udaljenost prve unutarnje jedinice do prve račve (refnet jointa) od 50 metara.</t>
  </si>
  <si>
    <t>Jedinica je opremljena opcijom za "Ekstra tihi rad" sa mogućnošću jednostavnog podešavanja reduciranog rada uz redukciju nivoa zvučnog tlaka na 45 dB(A) u stupnju 3, 50 dB(A) u stupnju 2, odnosno 55 dB(A) u stupnju 1.</t>
  </si>
  <si>
    <t>Izmjenjivač topline: Visoko učinkovit kondenzator / isparivač optimiziran je za rad sa R410a. Kompaktna konstrukcija protusmjernog izmjenjivača sa HI-X bakrenim cijevima zahtjeva minimalnu količinu rashladnog medija u sustavu te omogućava kontinuirano grijanje prilikom rada u defrostu i operacije povratka ulja. Aluminijske lamele kondenzatora / isparivača na vanjskoj jedinici su zaštićene specijalnim plastičnim premazom protiv korozije, slane atmosfere, kiselih kiša i sl. u svrhu produženja vijeka trajanja.</t>
  </si>
  <si>
    <t>Ventilator: Jedinice imaju eksterni statički tlak ventilatora od 78,4 Pa te su prikladne i za unutarnju ugradnju. Lopatice ventilatora su posebno projektirane za tihi rad i prilagođene radu pri parcijalnom opterećenju sustava. Zrak se uzima sa bočnih strana vanjske jedinice, a izbacuje vertikalno prema gore kroz aerodinamičnu zaštitnu rešetku posebno dizajniranu za minimalni pad tlaka.</t>
  </si>
  <si>
    <t>Kompresor: zvučno izolirani G2-tip hermetički scroll kompresori (inverter + on/off) sa ugrađenim motorom optimizirani za rad sa R410a. Sve zaštitne funkcije kao kontrola povrata ulja, zagrijavanje, elektro i termička zaštita su kontrolirane preko mikroprocesorskog regulatora.</t>
  </si>
  <si>
    <t>Rashladni krug: Jedinice rade sa rashladnim medijem R410a. Rashladni krug uključuje kolektor, filter i separator ulja.</t>
  </si>
  <si>
    <t>Regulacija: ugrađeni su presostati visokog i niskog tlaka, osjetnici temperature rashladnog medija, temperature ulja, temperature izmjenjivača i vanjske temperature. Jedinica je opremljena on/off ventilama na parnoj i tekućinskoj fazi i servisnim Schrader ventilima.  Sve funkcije su upravljane preko ugrađenog mikroprocesora.</t>
  </si>
  <si>
    <t>Mikroprocesor: osnovne funkcije su kontinuirana regulacija učina kompresora, izjednačavanje tlaka ulja, kontrola povrata ulja, auto restart (nakon nestanka ili prekida napajanja), automatsko prepoznavanje i adresiranje svih unutarnjih jedinica putem komunikacijske veze DIII Net.</t>
  </si>
  <si>
    <t>Individulano podesive funkcije: Low - Noise operation - rad sa smanjenim kapacitetom u svrhu snižavanja buke u određeno vrijeme, noćni režim rada (dva stupnja); i-Demand - funkcija koja omogućava ograničavanje maksimalne priključne snage u svrhu limitiranja potrošnje u kritičnom razdoblju (tzv. peak).</t>
  </si>
  <si>
    <t>Jedinice su opremljene funkcijom automatskog nadopunjavanja rashladnog medija i očitanja propuštanja rashladnog medija direktno na vanjskoj jedinici.</t>
  </si>
  <si>
    <t>Proizvod Daikin Altherma Flex tip EMRQ10A</t>
  </si>
  <si>
    <t>Tehničke karakteristike ukupno:</t>
  </si>
  <si>
    <t>Qh = 28,0 kW</t>
  </si>
  <si>
    <t>N ukupno = 7,09 kW    /   400 V - 50 Hz</t>
  </si>
  <si>
    <t>Tv = 35°C ST</t>
  </si>
  <si>
    <t>Tp = 27°C ST, 19°C VT</t>
  </si>
  <si>
    <t>Qg = 31,5 kW</t>
  </si>
  <si>
    <t>N ukupno = 7,38 kW   /    400 V - 50 Hz</t>
  </si>
  <si>
    <t>Tv= 7°C ST</t>
  </si>
  <si>
    <t>Tp = 20°C ST</t>
  </si>
  <si>
    <t>Radno područje: grijanje: od -20° do 20°C</t>
  </si>
  <si>
    <t>Radno područje: PTV: od -20° do 35°C</t>
  </si>
  <si>
    <t>Radno područje: hlađenje: od 10° do 43°C</t>
  </si>
  <si>
    <t>Nivo zvučnog tlaka: 58 dB(A) na udaljenosti 1m od jedinice</t>
  </si>
  <si>
    <t>"Dimenzije ukupno:</t>
  </si>
  <si>
    <t>1300 x 765 mm ; h = 1680 mm"</t>
  </si>
  <si>
    <t>Težina ukupno: 331 kg</t>
  </si>
  <si>
    <t>Dobava i ugradnja unutarnje jedinice. Unutarnja jedinica se nalazi u unutrašnjosti srebrno-metalik kućišta i sastoji se od dviju funkcionalnih skupina</t>
  </si>
  <si>
    <t>Prva funkcionalna skupina obuhvaća sekundarni krug radne tvari. Ovaj sklop povećava  temperaturu vode do tražene razine. To uključuje pločasti izmjenjivača topline dviju radnih tvari R410A i R134a; dodatni scroll kompresor, elektronički ekspanzijski ventil, 4-way-ventil, rashladni akumulator, zaštitne komponente i shrader ventile za servisiranje sekundarnog kruga . Sustav je prednapunjen s radnom tvari R134a.</t>
  </si>
  <si>
    <t>Druga funkcionalna skupina obuhvaća izmjenjivača topline R134a-voda, inteligentnu vodenu pumpu, ekspanzionu posudu 12 litara, sigurnosnu skupinu s manometrom i sigurnosni ventil, ventil za punjenje i pražnjenje i fleksibilnih crijeva  za spajanje na sustav grijanja.</t>
  </si>
  <si>
    <t>Proizvod kao Daikin tip kao Altherma:</t>
  </si>
  <si>
    <t>EKHBRD014ACY1</t>
  </si>
  <si>
    <t>slijedećih teh. karakteristika:</t>
  </si>
  <si>
    <t>Uvjeti:</t>
  </si>
  <si>
    <t>1: Tok=7°C, Tpol=65°C, ΔT=10°C</t>
  </si>
  <si>
    <t>2: Tok=7°C, Tpol=80°C, ΔT=10°C</t>
  </si>
  <si>
    <t>3: Tok=7°C, Tpol=35°C, ΔT=5°C</t>
  </si>
  <si>
    <t>Qg1 =  14,0 kW</t>
  </si>
  <si>
    <t>N = 3,57 kW    /   400 V - 50 Hz</t>
  </si>
  <si>
    <t>COP= 3,08</t>
  </si>
  <si>
    <t>Qg2 =  14,0 kW</t>
  </si>
  <si>
    <t>N = 4,40 kW    /   400 V - 50 Hz</t>
  </si>
  <si>
    <t>COP= 2,50</t>
  </si>
  <si>
    <t>Qg3 =  14,0 kW</t>
  </si>
  <si>
    <t>N = 2,61 kW    /   400 V - 50 Hz</t>
  </si>
  <si>
    <t>COP= 4,22</t>
  </si>
  <si>
    <t>Unutarnja jedinica</t>
  </si>
  <si>
    <t>Dimenzije:600x695mm ; h=705 mm, težina: 147,25 kg</t>
  </si>
  <si>
    <t>Raspoloživi ESP pumpe (Hidrobox-a):</t>
  </si>
  <si>
    <t>Pgr: 89,7 kPa</t>
  </si>
  <si>
    <t>medij:  R-410A i R134a</t>
  </si>
  <si>
    <t>Zvučni tlak na udaljenosti od 1m i visini od 1,5m : 46 dB(A)</t>
  </si>
  <si>
    <t>Tihi mod: 45 dB(A)</t>
  </si>
  <si>
    <t>Priključak R410A: tekuća faza: 9,52 mm</t>
  </si>
  <si>
    <t>Priključak R410A: plinovita faza: 15,9 mm</t>
  </si>
  <si>
    <t>Dobava i ugradnja izoliranog bakrenog spojnog elementa za razvod medija R-410A za plinsku i tekuću fazu, uključivo redukcije (2 komada po kompletu: plinska + tekuća faza), kao proizvod Daikin tip:
Y-Račve: KHRQ22M29T</t>
  </si>
  <si>
    <t>Φ 12,7</t>
  </si>
  <si>
    <t>Φ 22,2</t>
  </si>
  <si>
    <t>Dobava i ugradnja PVC cijevi u izolaciji sa parnom branom min debljine 3 mm, za odvod kondenzata, uključivo pribor za spajanje i ovjes, uključivo i potrebne sifone.</t>
  </si>
  <si>
    <t>Ф22</t>
  </si>
  <si>
    <t xml:space="preserve">Dobava i ugradnja vertikalnog spremnika za pripremu sanitarne vode, s bakrenim izmjenjivačem,  zapremnine 1000 litara. Spremnik je opremljen svim pripadajućim priključcima kao što su: otvor za nadzor i čišćenje, polazni i povratni vod ogrijevne vode, hladna voda, topla voda, cirkulacija, i priključci za dva osjetnika i  ekspanzijsku posudu, te sav potrebni spojni i brtveni materijal.
Elektrogrijač je smješten u gornjem dijelu zagrijava vodu do željene topline, sa priključkom 5/4".
</t>
  </si>
  <si>
    <t>El.grijač snage = 6 kW (400 V-50 Hz)-komplet s pripadajućim uklopnim termostatom
   Volumen: 1000 l
   Max. temp. vode: 80°C
   Dimenzije:d = 870 mm, h = 2170 mm
   Masa: 230 kg</t>
  </si>
  <si>
    <t xml:space="preserve">Dobava i ugradnja zatvorene membranske ekspanzijske posude  sa pripadajućim holenderom sa sljedećim podacima:
</t>
  </si>
  <si>
    <t xml:space="preserve">korisni volumen  V=20 l
max. radni tlak   3.0 bar
</t>
  </si>
  <si>
    <t>Dobava i ugradnja kuglastih slavina na navoj sa svim potrebnim spojnim i brtvenim materijalom za ugradnju na instalaciju grijanja, NP 6.</t>
  </si>
  <si>
    <t>a)</t>
  </si>
  <si>
    <t>NO32</t>
  </si>
  <si>
    <t>b)</t>
  </si>
  <si>
    <t>NO50</t>
  </si>
  <si>
    <t>Dobava i ugradnja nepovratnih ventila sa svim potrebnim spojnim i brtvenim materijalom,ugradnju na instalaciju grijanja, NP 6.</t>
  </si>
  <si>
    <t>c)</t>
  </si>
  <si>
    <t>NO25</t>
  </si>
  <si>
    <t>Dobava i ugradnja hvatača nečistoća dimenzija sa svim potrebnim spojnim i brtvenim materijalom.</t>
  </si>
  <si>
    <t>Dobava i ugradnja termometra u MS kućištu mjernog područja 0-120°C.</t>
  </si>
  <si>
    <t>Dobava i ugradnja kontrolnog termomanometra.
( 0 - 120 °C , 0 - 6 bar )</t>
  </si>
  <si>
    <t>Dobava i ugradnja sigurnosnog ventila sa oprugom te spojnim i brtvenim materijalom, NP 10, za vod PTV.</t>
  </si>
  <si>
    <t>NO 32, tlak otvaranja p = 6 bar</t>
  </si>
  <si>
    <t>Izrada i ugradnja odzračnog lonca sa ispusnom slavinom  postavljenom na dohvat ruke, uključujući 5 m cijevi NO 15, čišćenje i miniziranje te bojanje.</t>
  </si>
  <si>
    <t>Dobava i ugradnja mesinganih zapornih ventila, za ugradnju na vod PTV, na navoj, komplet sa holenderom, te spojnim i brtvenim  materijalom, NP 10.</t>
  </si>
  <si>
    <t>Puštanje u pogon Altherma HT sustava  od strane ovlaštenog servisa uz izdavanje potrebnih uputa za korištenje, atesta i garancija:</t>
  </si>
  <si>
    <t>Dobava i ugradnja mesinganih hvatača nečistoća, za ugradnju na vod PTV, na navoj,   komplet sa holenderom, te spojnim i  brtvenim  materijalom, NP 10.</t>
  </si>
  <si>
    <t>Punjenje sistema, hladna tlačna i topla proba instalacije, podešavanje i puštanje u pogon.O rezultatima ovih proba treba sastaviti zapisnik i priložiti odgovarajuće ateste.Izrada upustva za rad i održavanje uređaja na hrvatskom jeziku.</t>
  </si>
  <si>
    <t>Ishodovanje svih potrebnih atesta za uređaje i opremu, sva potrebna ispitivanja (funkcionalnosti, probe i sl.)do pune pogonske sposobnosti instalacije i uređaja sa svim potrebni ispitivanjima. U cijenu uključeno: davanje uputa o korištenju i održavanju postrojenja; pribavljanje atestne dokumentacije,  garancijskih listova, kao i sve druge dokumentacije za rad i održavanje uređaja na hrvatskom jeziku.</t>
  </si>
  <si>
    <t>RADIJATORSKO GRIJANJE</t>
  </si>
  <si>
    <t>Napomena: Sve stavke troškovnika, bez obzira da li je to posebno naglašeno ili ne, odnose se na dobavu i montažu instalacije do potpune pogonske sposobnosti.</t>
  </si>
  <si>
    <t>Sva šteta nastala nepažnjom prilikom izvedbe ili nepoduzimenjem mjera zaštite ide isključivo na trošak izvođača.</t>
  </si>
  <si>
    <t>Dobava i ugradnja aluminijskih člankastih radijatora, proizvod kao Alukal Forte XL. U cijenu je potrebno uključiti sve potrebne redukcije,  čepove, spojni i brtveni materijal te radijatorski ovijesni i pričvrsni pribor (konzole, pričvrsnice, nosače, vijci i sl...). Radijatori su predviđeni za rad u toplovodnom režimu 60/50° C.</t>
  </si>
  <si>
    <t>vel. 1400</t>
  </si>
  <si>
    <t>članaka</t>
  </si>
  <si>
    <t>vel. 350</t>
  </si>
  <si>
    <t>Dobava i ugradnja kutnih radijatorskih regulacijskih ventila NO15, sa termostatskom glavom za ugradnju na polazni vod radijatora. Sve komplet.</t>
  </si>
  <si>
    <t xml:space="preserve">Dobava i ugradnja kutnih radijatorskih ventila NO15 za ugradnju na povratni vod radijatora (prigušnice 1/2 ). Sve komplet.
</t>
  </si>
  <si>
    <t>Dobava i ugradnja radijatorskih odzračnih ventila (pipaca) Ø1/4" za ugradnju na radijatore.</t>
  </si>
  <si>
    <t>Dobava i ugradnja radijatorskih čepova i ispusnih slavina Ø1/2" za ugradnju na radijatore.</t>
  </si>
  <si>
    <t>TEHNIČKE KARAKTERISTIKE: 
- Temperatura vode na ulazu/izlazu - zima: 50/40  oC
- Temperatura prostora - zima:   20 oC
- Kapacitet grijanja:    462 W</t>
  </si>
  <si>
    <t>Dobava i ugradnja kutnih ventila za ugradnju na polazni vod ventilatorskih konvektora i podnih konvektora. Sve komplet.</t>
  </si>
  <si>
    <t>NO 15 – podni konvektori</t>
  </si>
  <si>
    <t xml:space="preserve">9. </t>
  </si>
  <si>
    <t>Dobava i ugradnja kutnih ventila za ugradnju na povratni vod ventilatorskih konvektora i podnih konvektora. Sve komplet.</t>
  </si>
  <si>
    <t xml:space="preserve">Dobava i ugradnja polaznog i povratnog kolektora za radijatore komplet s zapornom armaturom (kuglastim ventilima), priključcima, spojnim, brtvenim i nosivim materijalom, odzračnim pipcima te ormarićem za ugradnju u zid. U cijenu uključiti hidraulički balansirajući ventil na povratnom napojnom vodu i kuglasti ventil na napojnom polaznom vodu dimenzija NO25 (za svaki ormarić po jedan hidraulički ventil i jedan kuglasti ventil). </t>
  </si>
  <si>
    <t>Ormarić i kolektori ø63 mm predviđeni za priključivanje 7 toplinska kruga-radijatori:
- jedan spoj na instalaciju grijanja    NO20
- šest toplinska kruga s cijevima     PE-Xc Ø16x2,0 mm</t>
  </si>
  <si>
    <t>PE-Xc Ø16x2,0 mm</t>
  </si>
  <si>
    <t>PE-Xc Ø26x3,0 mm</t>
  </si>
  <si>
    <t>PE-Xc Ø32x3,0 mm</t>
  </si>
  <si>
    <t>Dobava i ugradnja frekventnih cirkulacijskih pumpa, komplet sa prirubnicama, protuprirubnicama, vijcima i brtvenim materijalom te holenderima za pumpe sa priključcima na navoj, za grijanje i PTV, proizvod kao Grundfos Magna.</t>
  </si>
  <si>
    <t>(cirkulacija PTV) - UP B (TROBRZINSKA)
 Q=2,0 m3/h 
 dp=32 kPa
 NO 25</t>
  </si>
  <si>
    <t>(grijanje, hlađenje) - GRUNDFOSS MAGNA 
 Q = 2,2 m3/h
 dp = 78 kPa
 NO25</t>
  </si>
  <si>
    <t>Ishodovanje svih potrebnih atesta za uređaje i opremu, sva potrebna ispitivanja (funkcionalnosti, probe i sl.)do pune pogonske sposobnosti instalacije i uređaja sa svim potrebni ispitivanjima. U cijenu uključeno: davanje uputa o korištenju i održavanju postrojenja; pribavljanje atestne dokumentacije,  garancijskih listova, kao i sve druge dokumentacije za rad i održavanje uređaja na hrvatskom jeziku, te dokumentacije potrebne za tehnički pregled.</t>
  </si>
  <si>
    <t>Pripremno završni radovi, hladna tlačna i topla proba instalacije, te ispitivanje mreže na nepropusnost. Regulacija i puštanje u pogon kompletnog sistema.
Transportno manipulativni troškovi, sitan nepredviđeni materijal te organizacija radilišta.</t>
  </si>
  <si>
    <t>VENTILACIJA</t>
  </si>
  <si>
    <t xml:space="preserve"> - količina zraka :1280 m3/h -SANITARIJE
- pad tlaka   :320 Pa</t>
  </si>
  <si>
    <t xml:space="preserve"> - količina zraka :480 m3/h -SANITARIJE
- pad tlaka   :235 Pa</t>
  </si>
  <si>
    <t xml:space="preserve"> - količina zraka :560 m3/h -SKLADIŠTE
- pad tlaka   :185 Pa</t>
  </si>
  <si>
    <t>d)</t>
  </si>
  <si>
    <t xml:space="preserve"> - količina zraka 300 m3/h -STROJARNICA
- pad tlaka   :130 Pa</t>
  </si>
  <si>
    <t>Dobava rekuperatorske jedinice za spoj na ventilacijske kanale. HRV ventilacijska jedinica horizontalne izvedbe sa pločastim rekuperatorom sa ugrađenim bypassom, filterima na tlaku i odsisu, tlačnim i odsisnim ventilatorima, te svim potrebnim elementima za zaštitu, kontrolu i regulaciju uređaja i temperature. Uređaj se povezuje na VRV sustav i ITC centralni regulator:
Proizvod kao Daikin tip kao VAM 500FB
Tehnički podaci za uvjete:
Tv = 35°C ST, 60% RH
Tp = 27°C ST, 50% RH
Tv= 7°C ST, 70% RH
Tp = 20°C ST, 40% RH
VZ = 500 / 500 / 350 m3/h
ESP = 98/ 54 / 25 Pa
Stupanj učink. (temp.): 74% / 74% / 77%
Stupanj učink. (ental.- grijanje): 62% / 62% / 67%
Dimenzije: 828 x 816 mm ; h = 301 mm
Težina: 33 kg
N = 212 W - 230 V - 50 Hz
Nivo zvučnog tlaka, 1,5m ispod jedinice u uvjetima navedenim u katalogu proizvođača: 34/33/26 dB(A)
Priključak zraka: 200 mm
Stavka uključuje žičani daljinski upravljač za kontrolu i regulaciju VAM jedinice tip BRC301B61</t>
  </si>
  <si>
    <t>Dobava i ugradnja zračnih ventila za odsis zraka. Odsisni zračni ventil izrađen od čeličnog lima i plastificiran u bijelo RAL 9010 debljine 60 μm. Sastoji se od vanjskog prstena s brtvom, središnjeg diska s navojnom šipkom i ugradbenog okvira. Regulacija protoka zraka vrši se zakretanjem središnjeg diska.
Proizvod kao Trox, LVS/100/G1</t>
  </si>
  <si>
    <t xml:space="preserve">Dobava i ugradnja ventilacijske tlačne/odsisne rešetke sa jednim redom fiksnih lamela i regulatorom količine. Regulator količine je sa protuhodnim leptirastim elementima, sa mogučnošću podešavanja sa vanjske strane. Rešetka je izrađena iz vučenih aluminijskih profila, prethodno elektro polirano i eloksirano. 
</t>
  </si>
  <si>
    <t>Proizvod kao Trox, tip kao AH-0-AG/625x225 -odsis</t>
  </si>
  <si>
    <t>Proizvod kao Trox, tip kao AH-0-AG/225x125.-odsis</t>
  </si>
  <si>
    <t>Proizvod kao Trox, tip kao AH-0-AG/225x125.-tlak</t>
  </si>
  <si>
    <t xml:space="preserve">Proizvod kao Trox, tip kao FK-EU/HR/400X300X240/Z43  </t>
  </si>
  <si>
    <t xml:space="preserve">Proizvod kao Trox, tip kao FK-EU/HR/350X200X240/Z43  </t>
  </si>
  <si>
    <t xml:space="preserve">Proizvod kao Trox, tip kao FKRS-EU/HR/Ø248X240/Z43  </t>
  </si>
  <si>
    <t xml:space="preserve">Izrada proboja međukatne konstrukcije debljine 30 cm, za prolaz ventilacijskih kanala, dimenzija 1,0 x 0,4 m. Nakon montaže ventilacijskog kanala, potrebno je dovesti obrub proboja u prvobitno stanje (limnni opšav, silikoniziranje i sl.).Uključiti sav potreban alat i materijal. Sve komplet.
</t>
  </si>
  <si>
    <t xml:space="preserve">Puštanje u pogon, ispitivanje kanalske mreže na nepropusnost, balansiranje mreže uz podešavanje istrujnih i odvodnih otvora. </t>
  </si>
  <si>
    <t>FREONSKI SUSTAV KLUPSKE PROSTORIJE</t>
  </si>
  <si>
    <t>Dobava i ugradnja klima uređaja. Unutarnja split jedinica kazetne SLIM izvedbe sa donjom ukrasnom maskom za kružno istrujavanje zraka u 360º, predviđena za ugradnju u spušteni strop. Vrlo mala ugradbena visina jedinice omogućava ugradnju i kod malih raspoloživih visina spuštenog stropa. Jedinica je opremljena ventilatorom, dvobrzinskim elektromotorom, izmjenjivačem topline s direktnom ekspanzijom freona, te svim potrebnim elementima za zaštitu, kontrolu i regulaciju uređaja i temperature. Uređaj je standardno opremljen crpkom za kondenzat visine dobave od 850 mm.</t>
  </si>
  <si>
    <t>tip kao FCQG50F+RXS50L+WR</t>
  </si>
  <si>
    <t>Tehničke karakteristike uređaja:</t>
  </si>
  <si>
    <t>Kao proizvod Daikin tip: FCQG50F</t>
  </si>
  <si>
    <t>Nazivna učinkovitost (hlađenje pri uvjetima 35°C/27°C nazivnog opterećenja, te grijanje pri uvjetima 7°C/20°C nazivnog opterećenja)</t>
  </si>
  <si>
    <t>Qh = 5,0 kW</t>
  </si>
  <si>
    <t>EER= 3,55</t>
  </si>
  <si>
    <t>Oznaka energetske učinkovitosti: A</t>
  </si>
  <si>
    <t>Qg = 6,0 kW</t>
  </si>
  <si>
    <t>COP= 3,70</t>
  </si>
  <si>
    <t>Sezonska učinkovitost (u skladu s EN14825)   hlađenje pri 35°C, grijanje pri -10°C vanjske temperature</t>
  </si>
  <si>
    <t>SEER= 6,48</t>
  </si>
  <si>
    <t>Pdesign= 5,00 kW</t>
  </si>
  <si>
    <t>Oznaka sezonske energetske učinkovitosti u sezoni hlađenja: A++</t>
  </si>
  <si>
    <t>Godišnja potrošnja energije : 270 kWh</t>
  </si>
  <si>
    <t>Qg = 4,36 kW</t>
  </si>
  <si>
    <t>SCOP: 4,29</t>
  </si>
  <si>
    <t>Pdesign= 4,36 kW</t>
  </si>
  <si>
    <t>Oznaka sezonske energetske učinkovitosti u sezoni grijanja: A++</t>
  </si>
  <si>
    <t>Godišnja potrošnja energije : 1.426 kWh</t>
  </si>
  <si>
    <t>Protok zraka hlađenje: 8,7 - 12,6 m3/min</t>
  </si>
  <si>
    <t>Protok zraka grijanje: 8,7 - 12,6 m3/min</t>
  </si>
  <si>
    <t>Nivo zvučnog tlaka: hlađenje: 27 - 31 dBA</t>
  </si>
  <si>
    <t>Nivo zvučnog tlaka: grijanje: 27 - 31 dBA</t>
  </si>
  <si>
    <t>Nivo zvučnog snage: 49 dB(A)</t>
  </si>
  <si>
    <t>Dimenzije: 840 x 840 mm ; h = 204 mm</t>
  </si>
  <si>
    <t>Težina: 19 kg</t>
  </si>
  <si>
    <t>Boja kućišta: -</t>
  </si>
  <si>
    <t>Priključak R410A: tekuća faza: 6,35 mm</t>
  </si>
  <si>
    <t>Priključak R410A: plinovita faza: 12,7 mm</t>
  </si>
  <si>
    <t>Stavka uključuje žičani daljinski upravljač sa 7-dnevnim timerom.</t>
  </si>
  <si>
    <t>Uz stavku potrebno je naručiti dekorativan panel kao proizvod Daikin tip : BYCQ140D7W1</t>
  </si>
  <si>
    <t>Boja : Čisto bijelo (RAL 9010)</t>
  </si>
  <si>
    <t>Dimenzije vxšxd: 60 x 950 x 950 mm</t>
  </si>
  <si>
    <t>Težina: 5,4 kg</t>
  </si>
  <si>
    <t>Vanjska jedinica split sustava, namijenjena za vanjsku montažu - zaštićena od vremenskih utjecaja, s ugrađenim inverter kompresorom,  zrakom hlađenim kondenzatorom i svim potrebnim elementima za zaštitu, kontrolu i regulaciju uređaja i funkcionalni rad. Rashladni medij R-410A.</t>
  </si>
  <si>
    <t>Kao proizvod Daikin tip: RXS50L</t>
  </si>
  <si>
    <t>Slijedećih teh. karakteristika:</t>
  </si>
  <si>
    <t>Napojna snaga u hlađenju:</t>
  </si>
  <si>
    <t>N = 1,41 kW / 230 V - 50 Hz</t>
  </si>
  <si>
    <t>Napojna snaga u grijanju:</t>
  </si>
  <si>
    <t>N = 1,62 kW / 230 V - 50 Hz</t>
  </si>
  <si>
    <t>Protok zraka: 43,1 - 50,9 m3/min</t>
  </si>
  <si>
    <t>Nivo zvučne snage 62 dBA</t>
  </si>
  <si>
    <t>Nivo zvučnog tlaka: hlađenje: 44/48 dBA</t>
  </si>
  <si>
    <t>Nivo zvučnog tlaka: grijanje: 45/48 dBA</t>
  </si>
  <si>
    <t>Dimenzije: 825 x 300 mm ; h = 735 mm</t>
  </si>
  <si>
    <t>Težina: 47 kg</t>
  </si>
  <si>
    <t>Maksimalna duljina cjevovoda 30 m, od toga visinski 20 m.</t>
  </si>
  <si>
    <t>Radno područje: grijanje: od -15 do 18°C</t>
  </si>
  <si>
    <t>Radno područje: hlađenje: od -10 (-15) do 46°C</t>
  </si>
  <si>
    <t>Napajanje: 220 - 240 V / 50 Hz ~1</t>
  </si>
  <si>
    <t>Dobava i ugradnja predizolirane bakrene cijevi u kolutu za freonsku instalaciju plinske i tekuće faze namjenjene za rashladni medij R-410A . U kompletu sa spojnicama i koljenima, spojnim i pričvrsnim materijalom. Cijevi moraju biti odmašćene, očišćene i osušene prije ugradnje. Toplinska izolacija cijevi rashladnog medija s parnom branom. Izolacija mora biti negoriva. U kompletu sa ljepilom, ljepljivom trakom i ostalim potrebnim materijalom. Izolacija za koljena i fazonske komade se izraduje prilikom montaže.</t>
  </si>
  <si>
    <t xml:space="preserve">Φ 6,4 </t>
  </si>
  <si>
    <t xml:space="preserve">Dobava i ugradnja PVC cijevi za odvod kondenzata, sa svim potrebnim spojnim, brtvenim materijalom i ovjesnim priborom. Obračun po m, sljedećih dimenzija : 
</t>
  </si>
  <si>
    <t>Φ32 mm</t>
  </si>
  <si>
    <t>Dobava i montaža sifona s kuglicom nazivne priključne dimenzije DN 32.</t>
  </si>
  <si>
    <t>Puštanje u pogon mono sustava uključivo provjeru nepropusnosti freonske instalacije, vakumiranje i dopunjavanje rashladnog sredstva od strane ovlaštenog servisa uz izdavanje potrebnih uputa za korištenje, atesta i garancija.</t>
  </si>
  <si>
    <t>Prateći građevinski radovi koji se mogu pojaviti prilikom izvođenja instalacija, proboji vanjskog zida, unutarnjih zidova i međukatne konstrukcije, pregrada, izrada potrebnih šliceva u zidovima i sl. sa naknadnim krpanjem nakon polaganja cijevi - šlicevi se zatvaraju mortom i zaglade. Pragovi i vodilice za vođenje instalacija van zidova, prema pravilima struke. Potrošni materijal, vijci, tiple. U stavku uključiti sve potrebne građ.radove.</t>
  </si>
  <si>
    <t>REKAPITULACIJA SVEUKUPNO A/DVORANA</t>
  </si>
  <si>
    <t>SVEUKUPNO A:</t>
  </si>
  <si>
    <t xml:space="preserve">B / </t>
  </si>
  <si>
    <t>CAFFE BAR</t>
  </si>
  <si>
    <t xml:space="preserve">MINI VRV SUSTAV </t>
  </si>
  <si>
    <t xml:space="preserve">1. </t>
  </si>
  <si>
    <t>Dobava i ugradnja Mini VRV Compact uređaja za grijanje i hlađenje.</t>
  </si>
  <si>
    <t>VRV/VRT (variant refigerent volume / temperature) vanjska jedinica u izvedbi aerotermalne toplinske pumpe sa ugrađenim hermetičkim kompresorima i izmjenjivačem.</t>
  </si>
  <si>
    <t xml:space="preserve">Vanjska jedinica MINI VRV IV sustava u izvedbi toplinske pumpe sastavljena iz jednog modula, namjenjena za vanjsku montažu - zaštićena od vremenskih utjecaja, s ugrađenim hermetičkim kompresorima (standardni i inverter),  zrakom hlađenim kondenzatorom i svim potrebnim elementima za zaštitu, kontrolu i regulaciju uređaja (Inverter Control) i funkcionalni rad. Rashladni medij R-410A. 
</t>
  </si>
  <si>
    <t>VRT - konfigurator omogućuje kontinuiranu promjenu temperature isparavanja i kondenzacije radnog medija prema temperaturi okoliša u svrhu dodatne uštede energije i većeg komfora zbog viših temperatura medija.</t>
  </si>
  <si>
    <t>Uređaj je opremljen s jednim ventilatorom s horizontalnim istrujavanjem.</t>
  </si>
  <si>
    <t>Maksimalno dozvoljena ukupna duljina cjevnog razvoda iznosi 300 metara u jednom smjeru uz ograničenja navedena u uputama proizvođača.  Dozvoljena udaljenost između vanjske jednice i najudaljenije unutarnje jedinice iznosi 160 m.</t>
  </si>
  <si>
    <t>Proizvod kao Daikin VRV IV S-Series tip RXYSCQ4TV1</t>
  </si>
  <si>
    <t>Jedinica omogućuje spajanje do 8 unutarnjih VRV jedinica.
Tehničke karakteristike:
Qh  = 12,1 kW
Priključna snaga:
N nom. = 3,43 kW    /   230 V - 50 Hz
EER: 3,53 (100% opterećenja)
Tv = 35°C ST
Tp = 27°C ST, 19°C VT
Qg = 14,2 kW
N nom. = 3,18kW    /   230 V - 50 Hz
COP: 3,43 (100% opterećenja)
Tv= 7°C ST
Tp = 20°C ST
radno područje: grijanje: od -20° do 15,5°C
radno područje: hlađenje: od -5° do 46°C
Nivo zvučnog tlaka: 51 dB(A) na udaljenosti 1m od jedinice
"dimenzije ukupno: 
940 x 460 mm ; h = 823 mm"
težina ukupno: 88 kg</t>
  </si>
  <si>
    <t>Dobava i ugradnja unutarnje  jedinice VRV sustava kazetne SLIM izvedbe sa donjom ukrasnom maskom za kružno istrujavanje zraka u 360°, predviđena za ugradnju u spušteni strop. Vrlo mala ugradna visina jedinice omogućava ugradnju i kod malih raspoloživih visina spuštenog stropa. 
Jedinica je opremljena pumpom kondenzata (dobava 750mm), ventilatorom, izmjenjivačem topline s direktnom ekspanzijom freona, elektronskim ekspanzijskim ventilom te svim potrebnim elementima za zaštitu, kontrolu i regulaciju uređaja i temperature. Boja istrujnog panela RAL9010 - bijela. U cijenu uključiti bojanje kućišta unutarnje jedinice u boju po želji arhitekta.</t>
  </si>
  <si>
    <t>Proizvod  kao Daikin VRV FXFQ25A+BYCQ140D</t>
  </si>
  <si>
    <t>Qh  = 2,8 kW
Tv = 35°C
Tp = 27°C ST, 19°C VT
Qg = 3,2 kW
Tv= 7°C ST
Tp = 20°C ST
Dimenzije: lxbxh 840x840x204 mm
Medij:  R-410A
Dim. freonskih priključaka:   Ø6.35 / Ø12.7 mm
Nivo zvučnog tlaka: standard / niža brzina 31/28 dB(A) na udaljenosti 1,5 m od jedinice:</t>
  </si>
  <si>
    <t>Proizvod Daikin VRV FXFQ32A + BYCQ140D</t>
  </si>
  <si>
    <t>Qh  = 3,6 kW
Tv = 35°C
Tp = 27°C ST, 19°C VT
Qg = 4,0 kW
Tv= 7°C ST
Tp = 20°C ST
Dimenzije: lxbxh 840x840x204
Medij:  R-410A
Nivo zvučnog tlaka: standard / niža brzina 31/28 dB(A) na udaljenosti 1,5 m od jedinice:</t>
  </si>
  <si>
    <t>Dobava i ugradnja žičanog elektronskog prostornog regulatora sa LCD displejom i tjednim programskim satom za upravljanje i kontrolu do 16 unutarnjih VRV jedinica.
Kontrola pristupa moguća je u tri nivoa sa mogućnošću ograničavanja pristupa korisnika.
Funkcije: on/off, režim rada, set point, brzina ventilatora, pozicija lamela, pojedinačno podešavanje za jedinice u grupi, signalizacija greške, signalizacija zaprljanosti filtera, tjedni program sa 5 dnevnih podprograma (ukupno 35).</t>
  </si>
  <si>
    <t>Žičani elektronski prostorni regulator sa LCD displejom i tjednim programskim satom za upravljanje i kontrolu do 16 unutarnjih VRV jedinica.
Kontrola pristupa moguća je u tri nivoa sa mogućnošću ograničavanja pristupa korisnika.
Funkcije: on/off, režim rada, set point, brzina ventilatora, pozicija lamela, pojedinačno podešavanje za jedinice u grupi, signalizacija greške, signalizacija zaprljanosti filtera, tjedni program sa 5 dnevnih podprograma (ukupno 35).</t>
  </si>
  <si>
    <t>Dobava i ugradnja izoliranog bakrenog spojnog elementa za razvod medija R-410A za plinsku i tekuću fazu, uključivo redukcije (2 komada po kompletu: plinska + tekuća faza), kao proizvod Daikin tip:
Y-Račve:</t>
  </si>
  <si>
    <t>KHRQ22M20T</t>
  </si>
  <si>
    <t>Dobava i ugradnja predizolirane bakrene cijevi u kolutu za freonsku instalaciju plinske i tekuće faze namjenjene za rashladni medij R-410A. U kompletu sa spojnicama i koljenima, spojnim i pričvrsnim materijalom. Cijevi moraju biti odmašćene, očišćene i osušene prije ugradnje. Toplinska izolacija cijevi rashladnog medija s parnom branom. Izolacija mora biti negoriva. U kompletu sa ljepilom, ljepljivom trakom i ostalim potrebnim materijalom. Debljina izolacije je 13 mm. Izolacija za koljena i fazonske komade se izraduje prilikom montaže. U cijenu uključiti bojanje cijevi u boju po želji arhitekta.</t>
  </si>
  <si>
    <t>Φ 9,5</t>
  </si>
  <si>
    <t>Puštanje u pogon VRV sustava uključivo provjeru nepropusnosti freonske instalacije, vakumiranje i dopunjavanje rashladnog sredstva od strane ovlaštenog servisa uz izdavanje potrebnih uputa za korištenje, atesta i garancija:</t>
  </si>
  <si>
    <t xml:space="preserve"> - količina zraka :520 m3/h -SANITARIJE
- pad tlaka   :210 Pa</t>
  </si>
  <si>
    <t xml:space="preserve"> - količina zraka :280 m3/h -SKLADIŠTE
- pad tlaka   :190 Pa</t>
  </si>
  <si>
    <t xml:space="preserve">Dobava i ugradnja ventilacijske odsisne rešetke sa jednim redom fiksnih lamela i regulatorom količine. Regulator količine je sa protuhodnim leptirastim elementima, sa mogučnošću podešavanja sa vanjske strane. Rešetka je izrađena iz vučenih aluminijskih profila, prethodno elektro polirano i eloksirano. 
</t>
  </si>
  <si>
    <t>Proizvod kao Trox, tip kao AH-0-AG/225x125</t>
  </si>
  <si>
    <t xml:space="preserve">Proizvod kao Trox, tip kao FK-EU/HR/200X200X240/Z43  </t>
  </si>
  <si>
    <t xml:space="preserve">Izrada proboja međukatne konstrukcije debljine 30 cm, za prolaz ventilacijskih kanala, prosječnih dimenzija 0,4 x 0,2 m. Nakon montaže ventilacijskog kanala, potrebno je dovesti obrub proboja u prvobitno stanje (limnni opšav, silikoniziranje i sl.).Uključiti sav potreban alat i materijal. Sve komplet.
</t>
  </si>
  <si>
    <t xml:space="preserve">Izrada proboja zidne konstrukcije debljine 20 cm, za prolaz ventilacijskih kanala, prosječnih dimenzija 0,4 x 0,2 m. Nakon montaže ventilacijskog kanala, potrebno je dovesti obrub proboja u prvobitno stanje (limnni opšav, silikoniziranje i sl.).Uključiti sav potreban alat i materijal. Sve komplet.
</t>
  </si>
  <si>
    <t>Dobava i ugradnja električnog akumulacijskog bojlera za pripremu sanitarne tople vode zapremine V=100 l, s el.grijačem 1,5 kW, s mogućnošću spajanja recirkulacijske cijevi. Način ugradnje horinzontalan, proizvod kao Ariston, tip kao Velis 100. Sve komplet sa potrebnim nosačima, brtvama, sig.ventilima,...</t>
  </si>
  <si>
    <t>Dobava i ugradnja električnih grijaćih panela (radijatora) za ugradnju u pomoćne prostorije i montažu na zid proizvod kao GLAMOX, tip kao TPA.Komplet sa elektronskim termostatom, spojnim, pričvrsnim i konzolnim materijalom.</t>
  </si>
  <si>
    <t xml:space="preserve">Toplinski učin : 600 W </t>
  </si>
  <si>
    <t xml:space="preserve">Toplinski učin : 400 W </t>
  </si>
  <si>
    <t>REKAPITULACIJA SVEUKUPNO B/CAFFE BAR</t>
  </si>
  <si>
    <t>SVEUKUPNO B:</t>
  </si>
  <si>
    <t xml:space="preserve">C / </t>
  </si>
  <si>
    <t>KOMERCIJALNI PROSTOR</t>
  </si>
  <si>
    <t>Dobava i ugradnja unutarnje  jedinice VRV sustava sa maskom  predviđena za  montažu na zid, opremljena ventilatorom, izmjenjivačem topline s direktnom ekspanzijom freona, elektronskim ekspanzijskim ventilom, te svim potrebnim elementima za zaštitu, kontrolu i regulaciju uređaja i temperature.</t>
  </si>
  <si>
    <t>Proizvod  kao Daikin  VRV FXAQ32P</t>
  </si>
  <si>
    <t>Qh  = 3,6 kW
Tv = 35°C
Tp = 27°C ST, 19°C VT
Qg = 4,0 kW
Tv= 7°C ST
Tp = 20°C ST
VZ =510/330 m3/h
N = 35 W - 230 V - 50 Hz
Dimenzije: lxbxh 795x238x290
Težina: 11 kg
Medij:  R-410A
Nivo zvučnog tlaka: standard / niža brzina 37/29 dB(A) na udaljenosti 1,5 m od jedinice:</t>
  </si>
  <si>
    <t xml:space="preserve">Dobava i ugradnja predizolirane bakrene cijevi u kolutu za freonsku instalaciju plinske i tekuće faze namjenjene za rashladni medij R-410A. U kompletu sa spojnicama i koljenima, spojnim i pričvrsnim materijalom. Cijevi moraju biti odmašćene, očišćene i osušene prije ugradnje. Toplinska izolacija cijevi rashladnog medija s parnom branom. Izolacija mora biti negoriva. U kompletu sa ljepilom, ljepljivom trakom i ostalim potrebnim materijalom. Debljina izolacije je 13 mm. Izolacija za koljena i fazonske komade se izraduje prilikom montaže. </t>
  </si>
  <si>
    <t xml:space="preserve">Dobava i ugradnja odsisnog ventilatora za ugradnju na zid sa automatskim zatvaranjem i direktnim ispuhivanjem, te s nepovratnom klapnom (za odsisavanje zraka iz WC-a) sa spojem na odsisnu vertikalu Ф 100 koja završava na krovu. 
U cijenu uključiti izradu ventilacijske protukišne kape sa zaštitnom mrežicom na krovu. </t>
  </si>
  <si>
    <t xml:space="preserve">Izrada proboja krovne konstrukcije debljine 30 cm, za prolaz ventilacijskih kanala, prosječnih dimenzija 0,4 x 0,2 m. Nakon montaže ventilacijskog kanala, potrebno je dovesti obrub proboja u prvobitno stanje (limnni opšav, silikoniziranje i sl.).Uključiti sav potreban alat i materijal. Sve komplet.
</t>
  </si>
  <si>
    <t>REKAPITULACIJA SVEUKUPNO C/KOMERCIJALNI PROSTOR</t>
  </si>
  <si>
    <t>SVEUKUPNO C:</t>
  </si>
  <si>
    <t xml:space="preserve">D / </t>
  </si>
  <si>
    <t>MJESNI ODBOR</t>
  </si>
  <si>
    <t>Proizvod  kao Daikin  VRV FXAQ25P</t>
  </si>
  <si>
    <t>Proizvod  kao Daikin  VRV FXAQ20P</t>
  </si>
  <si>
    <t>Dobava i ugradnja električnih grijaćih panela (radijatora) za ugradnju u sanitarije i montažu na zid proizvod kao GLAMOX, tip kao TPVD, otporne na prskanje.Komplet sa elektronskim termostatom, spojnim, pričvrsnim i konzolnim materijalom.</t>
  </si>
  <si>
    <t>REKAPITULACIJA SVEUKUPNO D / MJESNI ODBOR</t>
  </si>
  <si>
    <t>SVEUKUPNO D:</t>
  </si>
  <si>
    <t xml:space="preserve">Cijena za svaku točku troškovnika mora obuhvatiti dobavu, montažu, spajanje po potrebi, uzemljenje, te dovođenje stavke u stanje potpune funkcionalnosti. U cijenu također ukalkulirati sav potreban materijal, spojni, montažni i ostali materijal potreban za potpuno kunkcioniranje pojedine stavke. Radeći ponudu treba imati na umu najnovije važeće propise za pojedine vrste instalacija. Investitor sklapa s izvođačem radova ugovor na osnovu važećih zakonskih propisa Sl. 13/58, 32/58, 42/60 i 45/61 odabranog projekta, proračuna i troškovnika i tehničkih uvjeta koji se nalaze u sklopu projekta. Ponuđena suma je obavezna za izvođača. Povećanje može nastati samo kao višak rada, koji pismeno naređuje i odobrava nadzorni inženjer investitora. Po ustupanju poslova izvođač je dužan pregledati gradilište i utvrditi stanje građevinskih radova.
Uočene nedostatke prijavit će investitoru te će s njim, nadzorni inžinjer i projektant postići sporazum o radovima ili eventualnim izmjenama. Izvođenju se ne smije pristupiti
</t>
  </si>
  <si>
    <t xml:space="preserve">bez građevinske dozvole koju pribavlja Investitor. Izvođač je odgovoran za kvalitetu montažnih radova i ugrađenog materijala kako su radovi izvođeni po odobrenom projektu, odnosno odobrenim izmjenama. Ukoliko izvođač izvrši izmjene bez suglasnosti projektanta i nadzornog organa, snosi odgovornost za nepravilno funkcioniranje instalacija. Ako se pri zidanju odnosno kod građevinskih radova upotrebljavaju materijali koji štetno djeluju na djelove instalacije, izvođač će u sporazumu s izvođačem građevinskih radova i nadzornim inžinjerom poduzeti mjere u svezi osiguranja. Najmanje 15 dana prije završetka instalacije investitor sporazumno s izvođačem radova podnosi nadležnoj građevinskoj inspekciji zahtjev za obrazovanje komisije za tehnički pregled i prijem instalacije. Konačna primopredaja između izvođača radova i investitora naručioca izvršava se nakon rješenja o prijemu od strane komisije. Na osnovu odobrenog izvedbenog projekta investitor može pristupiti raspisivanju licitacije i prikupljanju pismenih ponuda, u cilju zaključivanja ugovora za izradu instalacije.Izvoditelj izvodi instalaciju u svemu prema odobrenom izvedbenom projektu i s materijalom </t>
  </si>
  <si>
    <t xml:space="preserve">predviđenim izvedbenim projektom, te odgovara za ispravno funkcioniranje instalacije. Samovoljno mijenjanje projekta od strane izvoditelja nije dozvoljeno.
Za manje izmjene u odnosu na usvojeni projekt, tj. takve izmjene koje ga funkcionalno ne mijenjaju ili ne zahtijevaju znatnije povećanje investicije, dovoljna je samo suglasnost projektanta.
Ukoliko se ukaže potreba za većim izmjenama projekta, onda se projekt mora uputiti na ponovno odobrenje.Radovi montaže predviđeni ovim projektom se mogu povjeriti samo izvoditelju registriranom za tu vrstu poslova i koji raspolaže kvalificiranom radnom snagom za obavljanje montažno-instalacijskih poslova na projektom predviđenim instalacijama.
</t>
  </si>
  <si>
    <t>SPECIFIKACIJA OPREME</t>
  </si>
  <si>
    <t>kpl</t>
  </si>
  <si>
    <t>1.7.</t>
  </si>
  <si>
    <t>1.13.</t>
  </si>
  <si>
    <t>F.1. SPECIFIKACIJA OPREME UKUPNO</t>
  </si>
  <si>
    <t>SPECIFIKACIJA RADOVA</t>
  </si>
  <si>
    <t>Izrada izvedbenog projekta vatrodojavnog sustava u tri (3) uvezana primjerka i kopijom na CD-u</t>
  </si>
  <si>
    <t>Spajanje i programiranje mikroprocesorskog adresabilnog centralnog vatrodojavnog uređaja</t>
  </si>
  <si>
    <t>Ispitivanje i testiranje sustava, puštanje sustava u rad, isporuka knjige održavanja, izdavanje jamstvenog lista, obuka korisnika i primopredaja</t>
  </si>
  <si>
    <t>Ispitivanje vatrodojavnog sustava od za to ovlaštene ustanove, te izdavanje zapisnika o funkcionalnosti sustava i uvjerenja o podobnosti i ispravnosti ugrađene opreme za namjenjenu svrhu</t>
  </si>
  <si>
    <t>F.2. SPECIFIKACIJA RADOVA UKUPNO</t>
  </si>
  <si>
    <t>SPECIFIKACIJA ELEKTROINSTALACIJSKOG MATERIJALA S RADOVIMA</t>
  </si>
  <si>
    <t>Montaža i spajanje centralnog vatrodojavnog uređaja</t>
  </si>
  <si>
    <t xml:space="preserve">Montaža, spajanje i adresiranje automatskih javljača požara s podnožjem, te označavanje svake glave s natpisom pripadajuće dojavne zone </t>
  </si>
  <si>
    <t>Montaža, spajanje i adresiranje automatskih javljača požara s podnožjem, te označavanje svake glave s natpisom pripadajuće dojavne zone  na visini od 6-7 m</t>
  </si>
  <si>
    <t>Montaža, spajanje i adresiranje ručnog javljača požara, te označavanje svakog s natpisom pripadajuće dojavne zone i rednog broja unutar zone</t>
  </si>
  <si>
    <t xml:space="preserve">Montaža, spajanje i adesiranje alarmne sirene </t>
  </si>
  <si>
    <t>Montaža, spajanje i adesiranje zonskih, ulaznih i ulazno izlaznih modula</t>
  </si>
  <si>
    <t>Montaža i spajanje paralelnih indikatora</t>
  </si>
  <si>
    <t>Nabava, isporuka i nadžbukno polaganje kabelskih kanalica s uključenim montažnim priborom te s izvedbom potrebnih prodora
tip: 15x10 mm</t>
  </si>
  <si>
    <t>Nabava, isporuka i nadžbukno polaganje sivih negorivih ERC cijevi s uključenim montažnim priborom te s izvedbom potrebnih prodora 
tip: Ø 16 mm</t>
  </si>
  <si>
    <t>Nabava, isporuka i podžbukno polaganje sivih negorivih ERC cijevi s uključenim montažnim priborom te s izvedbom potrebnih prodora  
tip: Ø 16 mm</t>
  </si>
  <si>
    <t xml:space="preserve">Nabava, isporuka i nadžbukno postavljanje PNT cijevi s pričvrsnim materijalom te s izvedbom potrebnih prodora 
tip: Ø 16 mm </t>
  </si>
  <si>
    <r>
      <t xml:space="preserve">Nabava, isporuka i nadžbukno postavljanje PNT cijevi s pričvrsnim materijalom te s izvedbom potrebnih prodora na visini </t>
    </r>
    <r>
      <rPr>
        <sz val="10"/>
        <color indexed="8"/>
        <rFont val="Arial"/>
        <family val="2"/>
        <charset val="238"/>
      </rPr>
      <t xml:space="preserve">od  6m
tip: Ø 16 mm 
</t>
    </r>
  </si>
  <si>
    <t>Nabava, isporuka i polaganje kabela u PNT 
cijevi na visini od  6 m 
tip: JEBH(st)H E30 2x2x0,8mm</t>
  </si>
  <si>
    <t>Nabava, isporuka i polaganje kabela u cijevi  
tip: NHXH FE 180/E90 2x1,5 mm</t>
  </si>
  <si>
    <t>Izrada brtvljenja vatrootpornom masom za brtvljenje kod probijanja zidova između požarnih sektora</t>
  </si>
  <si>
    <t>Doprema, montaža i postavljanje skele za izvođenje instalaterskih radova na visini od 6 m</t>
  </si>
  <si>
    <t xml:space="preserve">Nabava, isporuka i ugradnja potrebnog instalacijskog  
spojnog i montažnog pribora i materijala: 
- potrebne dodatne razvodne kutije, redne stezaljke 
- označene pločice i naljepnice za kabele i opremu 
- obujmice, vezice, uvodnice, OG odstojne obujmice
- plastični i čelični tipli s vijcima
- zavrtnji s maticama i podložnim pločicama
- zaštitne če-cijevi i PN cijevi, gips, gumi kit i sl.  
</t>
  </si>
  <si>
    <t>Čišćenje prostora svaki dan za vrijeme radova,te poslije završetka radova i odvoz smeća na gradski deponij</t>
  </si>
  <si>
    <t>Svi nespecificirani potrebni manipulacijski radovi pri izvođenju instalacija</t>
  </si>
  <si>
    <t>F.3. SPECIFIKACIJA ELEKTROINSTALACIJSKOG MATERIJALA S RADOVIMA UKUPNO</t>
  </si>
  <si>
    <t>R E K A P I T U L A C I J A</t>
  </si>
  <si>
    <t>SVEUKUPNO</t>
  </si>
  <si>
    <t>Opis radova</t>
  </si>
  <si>
    <t>Jed. mjere</t>
  </si>
  <si>
    <t>Iznos</t>
  </si>
  <si>
    <t>PRIPREMNI I ZEMLJANI RADOVI</t>
  </si>
  <si>
    <t>Iskolčavanje na terenu</t>
  </si>
  <si>
    <t>m²</t>
  </si>
  <si>
    <t xml:space="preserve">Ručno čišćenje terena od građevinskog otpada, smeća i onečišćene zemlje sa zelenih površina, skupljanje, utovar na kamion i odvoz na gradsku planirku.   </t>
  </si>
  <si>
    <r>
      <t>Napomena: sa svih novo planiranih zelenih površina potrebno je ukloniti sav postojeći materijal (zemlja, šuta i građevinski otpad, kamenje) do dubine od 60 cm. (cca na površini od  m</t>
    </r>
    <r>
      <rPr>
        <sz val="10"/>
        <rFont val="Calibri"/>
        <family val="2"/>
        <charset val="238"/>
      </rPr>
      <t>²</t>
    </r>
    <r>
      <rPr>
        <sz val="10"/>
        <rFont val="Arial"/>
        <family val="2"/>
        <charset val="238"/>
      </rPr>
      <t>). Stavka obuhvaća iskop, utovar na kamion i odvoz na gradsku planirku.Obračun prema uklonjenoj količini materijala.</t>
    </r>
  </si>
  <si>
    <t>m³</t>
  </si>
  <si>
    <r>
      <t xml:space="preserve">Nabava i doprema plodne zemlje (kvalitete odobrene od nadzornog inženjera). Istovar na privremenu deponiju unutar granice obuhvata. </t>
    </r>
    <r>
      <rPr>
        <u/>
        <sz val="10"/>
        <rFont val="Arial"/>
        <family val="2"/>
        <charset val="238"/>
      </rPr>
      <t>Točnu količinu potrebne plodne zemlje može se dati nakon završetka svih građevinskih radova.</t>
    </r>
  </si>
  <si>
    <r>
      <t xml:space="preserve">Strojni i ručni transport do mjesta ugradnje i razastiranje plodne zemlje na zelenim površinama. Planiranje s dopuštenim razlikama +/- 3 cm. </t>
    </r>
    <r>
      <rPr>
        <u/>
        <sz val="10"/>
        <rFont val="Arial"/>
        <family val="2"/>
      </rPr>
      <t/>
    </r>
  </si>
  <si>
    <t>Fina priprema terena za sadnju - planiranje navezene i razastrte zemlje, usitnjavanje, vađenje eventualno zaostalog kamena, uređenje nivoa i priprema terena za sadnju.</t>
  </si>
  <si>
    <t>Ukupno I:</t>
  </si>
  <si>
    <t>II</t>
  </si>
  <si>
    <t>SUPSTRATI I MINERALNA GNOJIVA</t>
  </si>
  <si>
    <r>
      <t>Humusno-tresetni supstrat s kokosovim vlaknima</t>
    </r>
    <r>
      <rPr>
        <sz val="10"/>
        <rFont val="Arial"/>
        <family val="2"/>
        <charset val="238"/>
      </rPr>
      <t xml:space="preserve"> - nabava i doprema za sadnju biljnog materijala - 140 lit. za drveće;  20-40 lit. za grmlj, 1 lit. Za trajnicee;  Obračun prema stvarno ugrađenim količinama.</t>
    </r>
  </si>
  <si>
    <t>lit.</t>
  </si>
  <si>
    <t xml:space="preserve">Nabava i doprema mineralnog gnojiva s kontroliranim otpuštanjem gnojiva  kroz 8-9 mjeseci OSMOCOTE EXACT 15+9+9+3MgO+mikroeelementi za gnojidbu stabala i grmlja. </t>
  </si>
  <si>
    <t>Ukupno II:</t>
  </si>
  <si>
    <t>III</t>
  </si>
  <si>
    <t>RAD S BILJNIM MATERIJALOM</t>
  </si>
  <si>
    <r>
      <t xml:space="preserve">Sadnja drveća - </t>
    </r>
    <r>
      <rPr>
        <sz val="10"/>
        <rFont val="Arial"/>
        <family val="2"/>
        <charset val="238"/>
      </rPr>
      <t>iskop jame veličine 100x100x80 cm. Ispuna zemljom, humusno-tresetnim supstratom 140 lit./sadnici, sadnja sadnice, Izrada zdjelice. Jednokratno zalijevanje. Sve postavno bez sadnice i humusno-tresetnog supstrata. Visine 300 - 350 cm</t>
    </r>
    <r>
      <rPr>
        <b/>
        <u/>
        <sz val="10"/>
        <rFont val="Arial"/>
        <family val="2"/>
        <charset val="238"/>
      </rPr>
      <t>.</t>
    </r>
  </si>
  <si>
    <r>
      <t xml:space="preserve">Sadnja grmlja - </t>
    </r>
    <r>
      <rPr>
        <sz val="10"/>
        <rFont val="Arial"/>
        <family val="2"/>
        <charset val="238"/>
      </rPr>
      <t>iskop jame veličine 50x50x50 cm. Ispuna zemljom, humusno tresetnim supstratom 20-40 lit./sadnici. Sadnja biljke i jednokratno zaljevanje. Sve postavno bez sadnice i humusno-tresetnog supstrata.</t>
    </r>
  </si>
  <si>
    <r>
      <t xml:space="preserve">Sadnja pokrivača tla - </t>
    </r>
    <r>
      <rPr>
        <sz val="10"/>
        <rFont val="Arial"/>
        <family val="2"/>
        <charset val="238"/>
      </rPr>
      <t>iskop jame veličine 20x20x20 cm. Ispuna zemljom, humusno tresetnim supstratom 1-3 lit./sadnici. Sadnja biljke i jednokratno zaljevanje. Sve postavno bez sadnice i humusno-tresetnog supstrata.</t>
    </r>
  </si>
  <si>
    <t>Ukupno III:</t>
  </si>
  <si>
    <t>IV</t>
  </si>
  <si>
    <t xml:space="preserve">BILJNI MATERIJAL </t>
  </si>
  <si>
    <t xml:space="preserve">   </t>
  </si>
  <si>
    <t>NABAVA I DOPREMA BILJNOG MATERIJALA NA GRADILIŠTE</t>
  </si>
  <si>
    <t>POSEBNE NAPOMENE:</t>
  </si>
  <si>
    <t>Ponuđač mora prilikom predaje ponude za radove krajobraznog uređenja kontaktirati projektante/investitora te uz ponudu priložiti potvrdu rezervacije biljaka iz rasadnika i fotografije biljaka kako bi se osiguralo da sav biljni materijal zadovoljava uvijete iz projekta.</t>
  </si>
  <si>
    <t>a) ponuđač nikako ne smije u ponudi izmijeniti navedenu biljnu vrstu, veličinu biljke, opisanu kvalitetu, veličinu kontejnera;</t>
  </si>
  <si>
    <t>b) ukoliko ponuđač ne može ponuditi navedenu biljnu vrstu određene veličine sve prema opisu iz stavki troškovnika), mora specificirati točno što nudi u zamjenu i tražiti zajedničko pismeno odobrenje projektanta i investitora uz zapisnik o odobrenju.</t>
  </si>
  <si>
    <t>c) sav biljni materijal mora biti izuzetno kvalitetan, školovan, kompaktnog gustog habitusa, s potpuno proraštenim kontejnerom (balom).</t>
  </si>
  <si>
    <t>d) sav biljni materijal mora se primjereno uskladištiti blizu gradilišta, održavati i u razumnom roku posaditi (prema izvođačevom terminskom planu sadnje)</t>
  </si>
  <si>
    <t>IV/1</t>
  </si>
  <si>
    <t>DRVEĆE</t>
  </si>
  <si>
    <t>Prunus serrulata "Kanzan" (ukrasna trešnja)</t>
  </si>
  <si>
    <t>kontejner 100 lit., visine 400/450 cm, prsni opseg debla 25/30 cm, ravnog debla s pravilno formiranom krošnjom na visini 250/330 cm,  krošnja gustog sklopa širine 250/300 cm</t>
  </si>
  <si>
    <t xml:space="preserve">Celtis australis (košćela) </t>
  </si>
  <si>
    <t>kontejner 500 lit., visine 600 cm, prsni opseg debla 40/45 cm, ravnog debla s pravilno formiranom krošnjom na visini 200/220 cm, krošnja gustog sklopa</t>
  </si>
  <si>
    <t>IV/2</t>
  </si>
  <si>
    <t>GRMLJE</t>
  </si>
  <si>
    <t>Teucrium fruticans</t>
  </si>
  <si>
    <t>Biljke moraju biti dobro razgranate sa više od pet izboja.
Visina sadnica 60-80 cm, CLT 9.</t>
  </si>
  <si>
    <t>Phillyrea angustifolia</t>
  </si>
  <si>
    <t>Laurus nobilis</t>
  </si>
  <si>
    <t>Biljke moraju biti dobro razgranate sa više od pet izboja.
Visina sadnica 80-100 cm, CLT 5</t>
  </si>
  <si>
    <t>Lavandula officinalis</t>
  </si>
  <si>
    <t>Nakon sadnje biljke se moraju obilno zaliti. Biljke moraju biti dobro razvijene.
CLT 2</t>
  </si>
  <si>
    <t>IV/3</t>
  </si>
  <si>
    <t xml:space="preserve">POKRIVAČI TLA, </t>
  </si>
  <si>
    <t>Rhyncospermum jasminoides</t>
  </si>
  <si>
    <t>Biljke moraju biti dobro razgranate sa više od pet izboja.
Visina sadnica 60-80 cm, CLT 9</t>
  </si>
  <si>
    <t>Hedera helix</t>
  </si>
  <si>
    <t>Osnivanje travnjaka</t>
  </si>
  <si>
    <t xml:space="preserve">Fina priprema tla za travnjake dopušteno odstupanje od zadane visine 2 cm. Priključci na ostale podloge 1-2 cm ispod površine. Površinski ufrezati 2 cm riječnog pijeska. Prihrana sa umjetnim gnojivom 3 kg/ 100 m².  Sjetva mješavinom trave u količini od 35 - 40 g/m² , pokrivanje sjemena i dobro izvaljati valjkom. Obilno zaliti. održavanje travnjaka nakon nicanja do prve košnje , prva košnja uključena. </t>
  </si>
  <si>
    <t>Ukupno :</t>
  </si>
  <si>
    <t xml:space="preserve">A) REKAPITULACIJA </t>
  </si>
  <si>
    <t>V</t>
  </si>
  <si>
    <t xml:space="preserve"> SVEUKUPNO:</t>
  </si>
  <si>
    <t>CIJENA</t>
  </si>
  <si>
    <t>VODOVOD</t>
  </si>
  <si>
    <t>SANITARNA ODVODNJA</t>
  </si>
  <si>
    <t>GRAĐEVINSKI RADOVI</t>
  </si>
  <si>
    <t>OBRTNIČKI RADOVI</t>
  </si>
  <si>
    <t>REKAPITULACIJA GRAĐEVINSKO OBRTNIČKI RADOVI</t>
  </si>
  <si>
    <t>SVEUKUPNO 1+2</t>
  </si>
  <si>
    <t>SVEUKUPNO 1</t>
  </si>
  <si>
    <t>OBORINSKA ODVODNJA</t>
  </si>
  <si>
    <t>REKAPITULACIJA RADOVA</t>
  </si>
  <si>
    <t xml:space="preserve">SVEUKUPNO </t>
  </si>
  <si>
    <t>VODOVOD I KANALIZACIJA</t>
  </si>
  <si>
    <t>DIZALO</t>
  </si>
  <si>
    <t>ELEKTRORADOVI</t>
  </si>
  <si>
    <t>STROJARSKE INSTALACIJE</t>
  </si>
  <si>
    <t>VATRODOJAVA</t>
  </si>
  <si>
    <t>HORTIKULTURA</t>
  </si>
  <si>
    <t>SADRŽAJ GRAĐEVINSKO OBRTNIČKI RADOVI</t>
  </si>
  <si>
    <t>Iskop trakastih temelja građevine obuhvaća strojni, a po potrebi i ručni iskop do kote dna tamponskog sloja ispod temelja.  Materijal je "A i B" kategorije, iskop se izvodi uz svu potrebnu zaštitu stabilnosti iskopa (razupiranje, odvodnja. zbijanje). U cijeni su uključeni svi horizontalni i vertikalni prijenosi, eventualno crpljenje vode, utovari i istovari u prijevozna sredstva, privremena odlaganja, prijevoz i odlaganje viška materijala iz iskopa na deponiju udaljenu do 10 km te svi radovi na uređenju i čišćenju terena poslije završetka radova. Obračun se vrši po m3 sraslog tla</t>
  </si>
  <si>
    <t>Nakon brušenja zid premazati temeljnim premazom – bezbojnom impregnacijom, sa obje  strane.</t>
  </si>
  <si>
    <t>Betoniranje AB ploče instalacijskog kanala</t>
  </si>
  <si>
    <t>Betoniranje podložnog betona ploče instalacijskog kanala</t>
  </si>
  <si>
    <t>Betoniranje AB zidova instalacijskog kanala</t>
  </si>
  <si>
    <t>Betoniranje AB stropne ploče instalacijskog kanala</t>
  </si>
  <si>
    <t xml:space="preserve">Stavka uključuje dobavu, transport i betoniranje armirano-betonske monolitne ploče od natur betona za  ravni krov iznad vanjskog prostora. Konstrukcija se izvodi od armirano-betonske ploče d=14 cm klase betona C30/37. </t>
  </si>
  <si>
    <t>c) glatka oplata</t>
  </si>
  <si>
    <t>d) nova oplata</t>
  </si>
  <si>
    <t>e)  armatura</t>
  </si>
  <si>
    <t>Stavka uključuje dobavu i ugradnju betona klase C 25/30 za izvedbu stupova. Tlocrtne dimenzije stupova su: 50x40 cm, 40x30 i 30x30. Jedinična cijena sadrži:</t>
  </si>
  <si>
    <t>Betoniranje AB temelja samca</t>
  </si>
  <si>
    <t>Stavka uključuje dobavu i ugradnju betona klase C 25/30 za temelj samac 150x150x80cm. Jedinična cijena sadrži:</t>
  </si>
  <si>
    <t>Betonske žardinjere</t>
  </si>
  <si>
    <t xml:space="preserve">Žardinjere od betona C25/30, otporne na habanje, UV zračenje i smrzavanje. Boja i oblik prema izboru projektanta. </t>
  </si>
  <si>
    <t>Stavka uključuje dobavu i ugradnju betona klase C 25/30 za izvedbu betonskih žardinjera na prvom katu. U stavci su uračunati obodni zidovi visine 40cm i betonska podloga.</t>
  </si>
  <si>
    <r>
      <t>Dobava, polaganje i ugradnja toplinske izolacije kosog krova od kamene vune dvoslojne gustoće (</t>
    </r>
    <r>
      <rPr>
        <sz val="11"/>
        <rFont val="Calibri"/>
        <family val="2"/>
        <charset val="238"/>
      </rPr>
      <t>ρ</t>
    </r>
    <r>
      <rPr>
        <sz val="9.35"/>
        <rFont val="Calibri"/>
        <family val="2"/>
        <charset val="238"/>
      </rPr>
      <t>=</t>
    </r>
    <r>
      <rPr>
        <sz val="11"/>
        <rFont val="Calibri"/>
        <family val="2"/>
        <charset val="238"/>
        <scheme val="minor"/>
      </rPr>
      <t xml:space="preserve">210 gornji sloj, ρ=120 donji sloj), λ=0,04W/mK, klase negorivosti A1 debljine 15cm. </t>
    </r>
  </si>
  <si>
    <t>Izrada detalja spojeva i završna obrada površine s bandažiranjem spojeva prema tehničkim detaljima projekta i dokumentaciji proizvođača.</t>
  </si>
  <si>
    <t>Izrada hidroizolacije kosog krova kao završni sloj</t>
  </si>
  <si>
    <t>Posebnom pažnjom obraditi prodore armature (ankeri temelja). Bočno predvidjeti dovoljno materijala za spoj sa vertikalnom hidroizolacijom zidova. Sintetička folija se linearno po rubu vari na kaširani lim razvijene širine 5 cm koji je prethodno mehanički pričvršćuje za beton čeličnim vijcima  Ø 5 mm na svakih 15 cm. Prije mehaničkog pričvršćenja spoj lima i betona zabrtviti PU brtvilom. Prodore cijevi obraditi manžetom od istog materijala te zabrtviti s dvijema obujmnicama na zarmaku od 3-5 cm. Prostor između obujmnica zabrtviti PU kitom, a sve prema detalju proizvođača.</t>
  </si>
  <si>
    <r>
      <t xml:space="preserve">Dobava materijala i izrada </t>
    </r>
    <r>
      <rPr>
        <sz val="11"/>
        <rFont val="Calibri"/>
        <family val="2"/>
        <charset val="238"/>
        <scheme val="minor"/>
      </rPr>
      <t xml:space="preserve"> hidroizolacije u dva sloja polimercementnim hidroizolacijskim premazom u 2 sloja ukupne debljine min. 2 mm,. Hidroizolaciju uzdignuti 30cm na vertikalu. Na mjestima dilatacijskih fuga, spojeva između vodoravnih i okomitih površina te odvoda, potrebno je ugraditi gumiranu poliestersku traku s alkalno otpornim filcem, kutne elemente i manžete. Trake se međusobno lijepe ljepilom. . Premaz mora biti dvokomponentni, otporan na stajaću vodu, niske i visoke temperature.</t>
    </r>
  </si>
  <si>
    <t>Na ranim reškama, dilatacijama i spojevima horizontale i vertikale potrebno ugraditi ojačanja . U prvi sloj  potrebno je utisnuti mrežicu od alkalno otpornih staklenih vlakana veličine okna 4 x 4,5 mm.</t>
  </si>
  <si>
    <t>Izrada zvučne izolacije podne konstrukcije</t>
  </si>
  <si>
    <t xml:space="preserve">Dobava, polaganje i ugradnja zvučne izolacije na podnu konstrukciju. Izolacija se sastoji od ploča elastificiranog ekspandiranog polistirena EPS T (12 kg/m3, s'=30 MN/m3) u dva sloja, ukupne debljine 2cm. </t>
  </si>
  <si>
    <t xml:space="preserve">Dobava, polaganje i ugradnja zvučne izolacije međukatne konstrukcije. Izolacija se sastoji od ploča elastificiranog ekspandiranog polistirena EPS T (12 kg/m3, s'=30 MN/m3) u dva sloja, ukupne debljine 2cm. </t>
  </si>
  <si>
    <t>Polaganje PE folije na podnu konstrukciju</t>
  </si>
  <si>
    <t>Dobava, polaganje i ugradnja parne brane od bitumenizirane aluminijske folije  na hladnom prednamazu , debljine 3mm.</t>
  </si>
  <si>
    <t xml:space="preserve">Dobava, polaganje i ugradnja izolacije vanjskog zida od mineralne vune s crnim voalom λ=0,039 W/mK, debljine 4cm. </t>
  </si>
  <si>
    <t>Izrada izolacije od  meke kamene vune međukatne konstrukcije na dijelu spuštenog akustičnog stropa iznad dvorane</t>
  </si>
  <si>
    <t>Izrada izolacije od mineralne vune s crnim voalom na zidu s unutrašnje strane obloženom akustičnim pločama</t>
  </si>
  <si>
    <t>Građevinske mjere stavke:110/240</t>
  </si>
  <si>
    <t>Dvokrilna zaokretna vrata - stavka 02</t>
  </si>
  <si>
    <t>RADOVI ALUMINIJSKE BRAVARIJE</t>
  </si>
  <si>
    <t>OPĆI UVJETI</t>
  </si>
  <si>
    <t xml:space="preserve">1.4   Ugraditi fasadu u predviđenom roku i prema pravilima struke. </t>
  </si>
  <si>
    <t>UGOVORNA CIJENA</t>
  </si>
  <si>
    <t xml:space="preserve">2.1 Dobavu, transport, skladištenje te montažu svih elemenata fasade do konačne ugradnje;
</t>
  </si>
  <si>
    <t>2.2 Sve predradnje prije montaže (izmjera, iscrtavanje potrebnih osi, visinske kote, te određivanje geometrije fasade);</t>
  </si>
  <si>
    <t>2.4 Ostakljenje te isporuku rezervnih stakala</t>
  </si>
  <si>
    <t>2.5 Potrebne okove, brtve, opšave;</t>
  </si>
  <si>
    <t>2.6 Toplinsku izolaciju s vodonepropusnim i paronepropusnim folijama</t>
  </si>
  <si>
    <t>2.7 Izradu izvedbene dokumentacije (detalje sa statičkim provjerama i označenim karakteristikama i debljinama materijala)</t>
  </si>
  <si>
    <t>2.9 Izradu uzorka u naravnoj veličini, te montiranju na objekt u visini jedne etaže i u širini dva rastera. Izrada uzorka ne naplaćuje se posebno već je ona sadržana u cijeni ponude ( nije obavezno - dogovor s investitorom / glavnim projektantom)</t>
  </si>
  <si>
    <t>2.10 Troškove zaštite na radu</t>
  </si>
  <si>
    <t>2.11 Sudjelovanje voditelja gradilišta na koordinacijskim sastancima te usklađivanje s ostalim izvođačima</t>
  </si>
  <si>
    <t>2.12 Izradu dinamičkog plana</t>
  </si>
  <si>
    <t>2.13 Zaštitu dijelova fasade pri transportu i ugradnji</t>
  </si>
  <si>
    <t>2.14 Čišćenje okoliša nakon završetka radova</t>
  </si>
  <si>
    <t>2.15 Sve troškove popravaka ili štete koji su nastali kao posljedica nepažnje u tijeku izvedbe</t>
  </si>
  <si>
    <t>OSIGURANJE KVALITETE</t>
  </si>
  <si>
    <t xml:space="preserve">4.2 Ograničenja ugradbe
Izvođač će za ugradbu koristiti iskusnog montera, specijaliziranog za ugradbu stakleno aluminijskih fasada, za koga će odgovornost preuzeti izvođač.
</t>
  </si>
  <si>
    <t>05.</t>
  </si>
  <si>
    <t>TEHNIČKI ZAHTJEVI</t>
  </si>
  <si>
    <t xml:space="preserve">5.1 Popis izvođača
Prije podnošenja radioničkih crteža ili uzoraka, izvođač treba dostaviti kompletan popis proizvoda, materijala i njihovih proizvođača (dobavljača) za glavne elemente fasade.
</t>
  </si>
  <si>
    <t xml:space="preserve">5.2 Radionički nacrti
Sve radioničke crteže treba podnijeti na pregled i odobrenje arhitektu. Svi elementi fasade trebaju biti prikazani na crtežima. Sve crteže treba ovjeriti ovlašteni inženjer izvođača. Nijedan element fasade ne može biti ugrađen bez da arhitekt nije odobrio odgovarajući crtež.
</t>
  </si>
  <si>
    <t>5.2.1 Crteži trebaju sadržavati tipične detalje svih elemenata okvira, spoja, pričvršćenja i ostakljenja. Prikazati pričvršćenje na nosivu konstrukciju građevine i spoj sa drugim strukama i dijelovima građevine. Prikazati lokaciju svih komponenti i njihove spojeve. Prikazati izolacije među nesrodnim materijalima.</t>
  </si>
  <si>
    <t>5.2.2 Prikazati prostor za dilataciju u reškama.</t>
  </si>
  <si>
    <t>5.2.3 Prikazati način apsorpcije diferencijalnih vertikalnih i horizontalnih pomaka građevine izazvanih vjetrom i korisnim opterećenjem.</t>
  </si>
  <si>
    <t>5.2.4 Prikazati način odvodnje (drenaže) oborinske ili kondenzacijske vode iz svih prostora sa vanjske strane parne brane fasade.</t>
  </si>
  <si>
    <t>5.2.5 Prikazati način zamjene razbijenog stakla. Predvidjeti zamjenu bez silikoniranja na licu mjesta.</t>
  </si>
  <si>
    <t>5.2.6 Prikazati da su proizvođači pojedinih materijala suglasni sa korištenjem i načinom ugradbe u fasadi, te da je materijal adekvatan namjeni.</t>
  </si>
  <si>
    <t>5.2.7 Prikazati gdje i kako sustav odstupa od tender dokumentacije.</t>
  </si>
  <si>
    <t>5.3.1 Statički proračuni elemenata okvira, spojeva i panela. Dokazati da najveći progibi ne prelaze dopuštene vrijednosti pri najvećem opterećenju.</t>
  </si>
  <si>
    <t>5.3.3 Proračun toplinskih dilatacija.</t>
  </si>
  <si>
    <t>5.3.4 Proračun pričvrsnih elemenata fasade na nosivu konstrukciju građevine.</t>
  </si>
  <si>
    <t>5.3.5 Proračunski dokaz sigurnosti protiv kondenzacije za tipične detalje.</t>
  </si>
  <si>
    <t>5.3.6 Proračun koeficijenta prolaza topline kroz fasadu.</t>
  </si>
  <si>
    <t>5.3.7 Proračun radnog opsega u horizontalnim reškama. Uzeti u obzir pomake nosive konstrukcije, temperaturne dilatacije, tolerancije u proizvodnji i u ugradbi.</t>
  </si>
  <si>
    <t xml:space="preserve">5.4 Kompatibilnost silikona
Dostaviti suglasnost proizvođača silikona za predloženi sustav fasade. Silikon mora biti kompatibilan sa svim materijalima sa kojima je u dodiru i da ne dolazi do mrlja ili migracije.
</t>
  </si>
  <si>
    <t xml:space="preserve">5.5 Izjava o svojstvima
Izvođač će izdati Izjavu o svojstvima kojom iskazuje svojstva građevnih proizvoda u odnosu na bitne karakteristike tih proizvoda u skladu s odgovarajućim usklađenim tehničkim specifikacijama. Izradom izjave o svojstvima izvođač preuzima odgovornost za sukladnost građevnog proizvoda s tako objavljenim svojstvima. Ako nema objektivnih naznaka o suprotnom, dionici tržišta građevnih proizvoda, nadležno ministarstvo i osobe ovlaštene za provedbu nadzora nad primjenom zakona o građevnom proizvodu trebaju smatrati da je Izjava o svojstvima koju je sastavio izvođač točna i pouzdana. Izvođač nije obavezan izvršiti prvo ispitivanje tipa građevnog proizvoda, a prilikom izrade Izjave o svojstvima, na temelju ugovora o ustupanju s dobavljačem sistema, ima u svrhu kontrole pravo koristiti ispitne izvještaje dobavljača sistema.
</t>
  </si>
  <si>
    <t xml:space="preserve">5.6 Manual za održavanje
izvođač ća dostaviti 2 primjerka uvezanog manuala za održavanje, sa opisom materijala, uređaja i postupaka koje treba primijeniti za redovito čišćenje i održavanje fasade. Uključeni su opisi upotrijebljenih materijala – metalnih legura, površinskih obrada, stakla, brtvi i ostalih glavnih komponenti.
</t>
  </si>
  <si>
    <t>06.</t>
  </si>
  <si>
    <t>MATERIJALI</t>
  </si>
  <si>
    <t xml:space="preserve">6.4 Toplinska izolacija
Mineralna vuna, negoriva, toplinske vodljivosti 0.030 W/mK, nominalne gustoće 65-80 kg/m3. Debljina mineralne vune prema zahtjevu toplinske zaštite.
</t>
  </si>
  <si>
    <t>6.5 Staklo</t>
  </si>
  <si>
    <t xml:space="preserve">6.5.4    Karakteristike stakla
Vrsta debljina i određene karakteristike stakla, kao što su toplinska zaštita,obrada i boja stakla određuje projektant. ( vidljivo iz pojedinih opisa fasada)
</t>
  </si>
  <si>
    <t xml:space="preserve">6.6 Brtve
Strukturalni silikon i brtveni silikon proizvođača Dow Corning, General Electric ili Tremco, uz potvrdu proizvođača o kompatibilnosti i pravilnoj uporabi silikona na fasadi. 
Vanjske brtve EPDM, neopren ili silikonske brtve. Brtve u kontaktu sa silikonom neoprenske ili silikonske. Vanjske brtve prozora moraju biti vulkanizirane na kutevima.
</t>
  </si>
  <si>
    <t xml:space="preserve">6.7 Oslonački blokovi stakla
 Oslonci: silikonska guma tvrdoće 85±5 Shore A
 Bočni graničnici: silikonska guma tvrdoće 65±5 Shore A
 Duljina svakog oslonačkog bloka 30 mm za svaki m2 površine stakla.
</t>
  </si>
  <si>
    <t xml:space="preserve">6.8 Ostali materijali
Svi materijali moraju biti kompatibilni sa ostalim materijalima u fasadi. Svi materijali moraju biti negorivi. Zabranjena je uporaba štetnih i kancerogenih materijala (azbest i slično). Zabranjena je uporaba neekoloških materijala (dobivenih uz oprabu CFC-a i slično). Svaki materijal treba odobriti arhitekt.
</t>
  </si>
  <si>
    <t xml:space="preserve">1.1  Projektiranje/konstruiranje, izrada i ugradba svih dijelova koji čine integralnu, sigurnu i vodonepropusnu ovojnicu prema nacrtima i ovom opisu.
</t>
  </si>
  <si>
    <t>4.3 Informacije na crtežima i u ovom opisu tvore zahtjeve za fasadu u oblikovnom i kvalitativnom smislu. Takve zahtjeve treba poštivati, a promjene (obvezno potkrijepljene analizom) su moguće samo uz suglasnost arhitekta.</t>
  </si>
  <si>
    <t>4.4 Dobavljač sistema osigurava svu potrebnu tehničku podršku i dokumentaciju  izvođaču prilikom izrade i prema potrebi kod montaže stavke.Tehničar primjene dobavljača sistema osigurava da izvođač ima na raspolaganju sve alate potrebne za obradu dijelova sistema te prema potrebi vrši dodatnu kontrolu usklađenosti izvedenih radova s tehnološkim smjernicama izvođača sistema. Izvođač je nakon ugradnje stavke dužan korisniku ustupiti upute za rukovanje i održavanje u obliku brošure.</t>
  </si>
  <si>
    <t>Izvođač ugovara izradu aluminijskih otvora fasade do kompletne gotovosti. Ukupna cijena uključuje:</t>
  </si>
  <si>
    <t xml:space="preserve">Izvođač bravarskih stavki na objektu ima sljedeće obveze:
</t>
  </si>
  <si>
    <t xml:space="preserve">1.2  Izvođač se obavezuje izraditi i ugraditi aluminijsku/čeličnu fasadu i ostale otvore do potpune gotovosti, u već provjerenim i certificiranim sustavima, te se od njega očekuju visoka kvaliteta izvedbe. Prije početka radova izvođač je dužan izvršiti pripremne radnje propisane Zakonom o gradnji (NN br.153/13) i Zakonom zaštite na radu (NN 71/14...154/14).
Sva tehnička rješenja koja izvođač predlaže i primjenjuje moraju biti usklađena s HRN-ma i propisi ma te usvojenim EN (kada je zakonom utvrđena njihova obvezna primjena).
</t>
  </si>
  <si>
    <t>1.3 Koordinirati svoje aktivnosti sa s ostalim sudionicima u projektu a prema  terminskom planu.</t>
  </si>
  <si>
    <t>2.3 Potrebne potkonstrukcije (svi sidreni i pričvrsni elementi)</t>
  </si>
  <si>
    <t>2.8 Izvođač je dužan voditi zakonom propisanu evidenciju radova, koja će se ovjeravati od strane nadzornog inženjera</t>
  </si>
  <si>
    <t xml:space="preserve">4.1 Ograničenja za izvođača fasade
Izvođač fasade će biti jedno poduzeće, specijalizirano za stakleno aluminijske fasade. Ovi radovi obuhvaćaju (ali se ne ograničavaju na) projektiranje, proračunavanje, proizvodnju, dopremu i ugradbu stakleno aluminijske fasade na način da se udovolji svim estetskim i stručnim zahtjevima projekta.
</t>
  </si>
  <si>
    <t>5.3 Proračuni
Dostaviti sljedeće proračune, koje treba izraditi ovlašteni inženjer iz čl. 3.3:</t>
  </si>
  <si>
    <t xml:space="preserve">Potrebni opšav, klupčice i okapnice, elemente ugradnje i sidrenja, plastifikaciju prema izboru projektanta  uključiti u cijenu. </t>
  </si>
  <si>
    <t>Potrebni opšav, klupčice i okapnice, elemente ugradnje i sidrenja, plastifikaciju prema izboru projektanta  uključiti u cijenu. Ugradnja prema RAL smjernicama, s parnim branama i vodonepropusnim spojnim elementima, bez toplinskih mostova.</t>
  </si>
  <si>
    <t>U cijenu uključiti sav potreban rad i materijal, sav spojni materijal, sve prijenose i prijevoze. Nastali otpadni materijal nakon ugradnje deponirati na gradilišnu deponiju</t>
  </si>
  <si>
    <t>Građevinske mjere stavke: 616/228</t>
  </si>
  <si>
    <t>Građevinske mjere stavke: 405/228</t>
  </si>
  <si>
    <t>Građevinske mjere stavke: 281/77-212</t>
  </si>
  <si>
    <t>Izrada, dobava i ugradnja vanjske fasadne, ostakljene stijene s evakuacijskim vratima. Stijena sadrži 2 fiksna polja i 1 dvokrilna evakuacijska vrata s otvaranjem prema van. Okov je evakuacijski, HRN EN 1125, funkcija "E", iznutra panik letva, izvana rukohvat, vidi uvodne napomene; osim toga sadrži 3x3D podešavajuća panta, hidraulični zatvarač s kočnicom za zaustavljanje u otvorenom položaju, HRN EN 1154, cokl profil s donje strane krila visine ca 10 cm; Vrata imaju donji profil krila prilagođen da brtvi na prag, za otvaranje prema van EPDM brtvom. Prag je aluminijski, s prekidom toplinskog mosta, bez barijere.
Ostakljenje: 
TIP B: 8 mm (kaljeno)  - 16 mm Argon 90% - 44.2 mm LowE; vidi uvodne napomene.
Potreban nivo prigušenja buke, Rw=33 dB.
Potrebni opšav, klupčice i okapnice, elemente ugradnje i sidrenja, plastifikaciju prema izboru projektanta  uključiti u cijenu. Ugradnja prema RAL smjernicama, s parnim branama i vodonepropusnim spojnim elementima, bez toplinskih mostova, sve u skladu s teh. uputama dobavljača sistema, važećim normama i propisima u RH.</t>
  </si>
  <si>
    <t>Izrada, dobava i ugradnja vanjske fasadne, ostakljene, fiksne stijene. Stijena sadrži 1 fiksno polje.
Ostakljenje: 
TIP B: 8 mm (kaljeno)  - 16 mm Argon 90% - 44.2 mm LowE; vidi uvodne napomene.
Potreban nivo prigušenja buke, Rw=33 dB.
Potrebni opšav, klupčice i okapnice, elemente ugradnje i sidrenja, plastifikaciju prema izboru projektanta  uključiti u cijenu. Ugradnja prema RAL smjernicama, s parnim branama i vodonepropusnim spojnim elementima, bez toplinskih mostova, sve u skladu s teh. uputama dobavljača sistema, važećim normama i propisima u RH.</t>
  </si>
  <si>
    <t>Staklena stijena - stavka 15</t>
  </si>
  <si>
    <t>Staklena stijena - stavka 15b</t>
  </si>
  <si>
    <t>Građevinske mjere stavke: 402/228</t>
  </si>
  <si>
    <t>Staklena stijena  - stavka 16</t>
  </si>
  <si>
    <t>Građevinske mjere stavke: 308/228</t>
  </si>
  <si>
    <t>Građevinske mjere stavke: 127/228</t>
  </si>
  <si>
    <t>Građevinske mjere stavke: 1220/228</t>
  </si>
  <si>
    <t>Građevinske mjere stavke: 530/228</t>
  </si>
  <si>
    <t>Građevinske mjere stavke: 415/228</t>
  </si>
  <si>
    <t>Građevinske mjere stavke: 185/228</t>
  </si>
  <si>
    <t>Stijena s dvokrilnim zaokretnim vratima - stavka 01</t>
  </si>
  <si>
    <t>Građevinske mjere stavke: 1475/448</t>
  </si>
  <si>
    <t>Izrada, dobava i ugradnja vanjske fasadne, ostakljene stijene s otklopnim poljima. Stijena sadrži 9 fiksnih polja i 5 jednokrilnih otklopnih prozora prema unutra.
Prozori sadrže sistemski okov, vidi uvodne napomene
Ostakljenje: 
TIP B: 8 mm (kaljeno)  - 16 mm Argon 90% - 44.2 mm LowE; vidi uvodne napomene.
Potreban nivo prigušenja buke, Rw=33 dB.
nosive profile dimenzionirati u skladu sa službenim vjetrovnim opterećenjem na predmetnoj lokaciji.
Potrebni opšav, klupčice i okapnice, elemente ugradnje i sidrenja, plastifikaciju prema izboru projektanta  uključiti u cijenu. Ugradnja prema RAL smjernicama, s parnim branama i vodonepropusnim spojnim elementima, bez toplinskih mostova, sve u skladu s teh. uputama dobavljača sistema, važećim normama i propisima u RH.</t>
  </si>
  <si>
    <t>01.</t>
  </si>
  <si>
    <t xml:space="preserve">OPIS TIPOVA SISTEMA I KRITERIJI JEDNAKOVRIJEDNOSTI
-UVODNE NAPOMENE
</t>
  </si>
  <si>
    <t xml:space="preserve"> PROZORI</t>
  </si>
  <si>
    <t>01.2</t>
  </si>
  <si>
    <t>ULAZNA VRATA</t>
  </si>
  <si>
    <t xml:space="preserve">Izrada, dobava i ugradnja ulaznih vrata u sistemu profila s prekinutim termičkim mostom, osnovne ugradbene dubine dovratnika i krila 65 mm. 
Prekid toplinskog mosta postiže se pomoću PVC izolatora između vanjskog i unutarnjeg pojasa profila.
Brtvljenje između krila i štoka vrata izvedeno je pomoću dviju EPDM brtvi - vanjske i unutarnje. Staklo je u krilo/štok učvršćeno pomoću unutarnje letvice s držačem, te zabrtvljeno EPDM brtvama s obje strane. Krilo je u istoj ravnini kao i dovratnik.
Vrata su opremljena pantima, bravom, cilindrom, kvakom, hidrauličnim prigušivačem s gornje strane, osim ako u stavkama nije posebno navedeno. Prag je bez barijere, niži od 20 mm, s prekidom toplinskog mosta. Standardna izvedba okova s pantima testiranim na 200 000 ciklusa, HD varijanta 1.000 000 ciklusa, u skladu s HRN EN 12400. Panti su podesivi oko tri osi, nosivosti do 200 kg po komadu. 
</t>
  </si>
  <si>
    <t>01.3</t>
  </si>
  <si>
    <t xml:space="preserve">KONTINUIRANA ALUMINIJSKA FASADA </t>
  </si>
  <si>
    <t xml:space="preserve">Izrada, dobava i ugradnja vertikalnih stavki u aluminijskom fasadnom sistemu s prekidom toplinskog mosta. Fasadu izraditi od sistema samonosivih aluminijskih horizontalnih i vertikalnih pravokutnih profila s prekidom toplinskog mosta. Svi rubovi profila blago su zaobljeni. Širina vertikalnih i horizontalnih profila sa unutarnje strane iznosi 50mm dok se s vanjske strane na vertikalama i horizontalama nalazi pokrovna kapa širine 50mm, visine 12mm (horizont.) i 15mm (vert.), ili sl. kombinacija.
</t>
  </si>
  <si>
    <t xml:space="preserve">Sistem profila fasade za odvodnju kondenzata je konstruiran u dvije ravnine odvodnje. Odvodnja se vrši na način da se kondenzat prikupljen u horizontali odvodi u vertikale, te se pomoću sistemskih plastičnih odvodnika kondenzata izvede van konstrukcije. Sve brtve na fasadi od EPDM-a prema DIN 7863.
Na spojevima horizontalnih i vertikalnih aluminijskih profila za ostakljenje obavezno koristiti s unutarnje strane stakla kutne vulkanizirane gumene okvire. 
Žljebovi u horizontalnom i vertikalnom aluminijskom profilu međusobno su povezani i omogućavaju provjetravanje svakog ostakljenog polja preko sva četiri kuta.
Ugradnju otvarajućih elemenata - automatskih vrata i kliznih vrata izvesti u potpunosti u skladu s ovjerenom radioničkom dokumentacijom i tehničkim uputama izvođača radova. Broj i raspored otvarajućih elemenata u skladu sa shemama iz izvedbenog projekta.
Ugradnju perforiranih limenih ploča na mjestu parapeta i tehničke etaže izvesti uz osiguranu drenažu, tj. odvodnju kondenzata i eventualne oborinske vode izvan sistema.
Parapetna polja fasade, na mjestu ispred punog zida izvesti prema slijedećem (izvana prema unutra):
- kaljeno i emajlirano staklo debljine 8 mm
- ventilirani zračni prostor širine ca 30 mm (tj. prema debljini stakla)
- toplinska izolacija odgovarajuće debljine
- paronepropusno zabrtvljena kazeta od alu lima
 Spojeve vertikalnih profila po visini izvesti u skladu s tehničkim 
 uputama dobavljača sistema. Koeficijent prolaza topline parapetnog 
 dijela smije biti u granicama od Up ≤ 0.60 W/m2K. 
</t>
  </si>
  <si>
    <t>01.4</t>
  </si>
  <si>
    <t>UNUTARNJA IZGRADNJA</t>
  </si>
  <si>
    <r>
      <t>Izrada, dobava i ugradnja unutarnjih vrata i fiksnih stijena u sistemu profila bez prekida toplinskog mosta</t>
    </r>
    <r>
      <rPr>
        <sz val="10"/>
        <rFont val="Arial"/>
        <family val="2"/>
        <charset val="238"/>
      </rPr>
      <t xml:space="preserve">. Ugradbena dubina štoka i krila, koji su u istoj ravnini, iznosi 50 mm.
Brtvljenje između krila i štoka vrata je izvedeno pomoću dviju EPDM brtvi- vanjske brtve i unutarnje brtve krila. Staklo je u krilo/štok učvršćeno pomoću unutarnje letvice s držačem, te zabrtvljeno EPDM brtvama.
Vrata su opremljena dvostrukim 3D podesivim pantima, bravom, cilindrom, kvakom, hidrauličnim prigušivačem s gornje strane, osim ako u stavkama nije posebno navedeno. Prag je prohodan, niži od 20 mm. Donji profil okvira krila tzv. "cokl" profil radi sigurnosti od razbijanja stakla.
</t>
    </r>
  </si>
  <si>
    <t>02</t>
  </si>
  <si>
    <t>TIPOVI OSTAKLJENJA</t>
  </si>
  <si>
    <r>
      <t xml:space="preserve">Ostakljenje stavki s parapetom (prozori i dr.), IZO staklo: 
TIP A: 6 mm - 16 mm Argon 90% - 4 mm LowE;
Ostakljenje polja bez parapeta, podizno-kliznih stavki, ulaznih ostakljenih vrata, (parapet niži od 850 mm), sigurnosno IZO staklo: 
TIP B: 8 mm (kaljeno)  - 16 mm Argon 90% - 44.2 mm LowE;
LowE sloj se nalazi na poz. 3 gledano izvana.
Koeficijent prolaza topline IZO jedinice:                           Ug </t>
    </r>
    <r>
      <rPr>
        <sz val="10"/>
        <rFont val="Calibri"/>
        <family val="2"/>
        <charset val="238"/>
      </rPr>
      <t>≤</t>
    </r>
    <r>
      <rPr>
        <sz val="10"/>
        <rFont val="Arial"/>
        <family val="2"/>
        <charset val="238"/>
      </rPr>
      <t xml:space="preserve"> 1.0 W/m2K
Solarni faktor (ukupni prolaz energije prema unutra):         g </t>
    </r>
    <r>
      <rPr>
        <sz val="10"/>
        <rFont val="Calibri"/>
        <family val="2"/>
        <charset val="238"/>
      </rPr>
      <t xml:space="preserve">≤ </t>
    </r>
    <r>
      <rPr>
        <sz val="10"/>
        <rFont val="Arial"/>
        <family val="2"/>
        <charset val="238"/>
      </rPr>
      <t xml:space="preserve">55%
Letvica stakla (distancer) od PVC-a:                               Ψ=0.055 W/mK.
Izradu, obradu, proračun debljine i ugradnju stakla izvršiti u skladu s Tehničkim propisom za staklene konstrukcije (NN 153/13, 53/17). Debljine stakla provjeriti od strane ovlaštenog statičara. Kao osiguranje od pucanja kod kaljenog stakla obavezno predvidjeti Heat Soak Test (HST), a kod laminiranog stakla obavezno pobrusiti rubove.
Izvođač radova je prije izrade obavezan osigurati uzorke s tipovima stakla odabranim od strane glavnog projektanta.
</t>
    </r>
  </si>
  <si>
    <t>03</t>
  </si>
  <si>
    <t>POVRŠINSKA ZAŠTITA</t>
  </si>
  <si>
    <t xml:space="preserve">Aluminijski profili su plastificirani u skladu s tehničkim smjernicama Qualicoat, namjena za morsko područje. Boja je iz RAL palete, prema izboru projektanta. Izvoditelj radova obavezan je prije početka plastifikacije aluminijskih profila podnijeti projektantima na uvid i odobrenje uzorke aluminijskih profila plastificirane prema njihovom izboru. </t>
  </si>
  <si>
    <t>04</t>
  </si>
  <si>
    <t>UGRADNJA</t>
  </si>
  <si>
    <t xml:space="preserve">Ugradnju prozora izvesti u skladu s radioničkim nacrtima, ovjerenim od strane Ugradnju prozora izvesti u skladu s radioničkim nacrtima, izrađenim od strane izvođača radova, ovjerenim od strane glavnog projektanta, a koji u moraju obuhvaćati slijedeće elemente ugradnje prozora (RAL smjernice):
- ugradnju prozora na pravilnu liniju izoterme kod koje nema kondenzata na 
  unutarnjoj stijenki stakla/profila 
- ugradnju prozora na sistemski PVC bazni profil - nema toplinskog mosta
- paronepropusnost spoja sa zidom s unutarnje strane i 
  vodonepropusnost/paropropusnost s  vanjske
- odgovarajuću širinu bočne fuge između štoka i zida širine  
- ugradnju stakla s okvirom u skladu sa zahtjevima zaštite od buke </t>
  </si>
  <si>
    <t>Preklapanje svih izolacionih folija (najmanje 100 mm) izvesti na objektu uz mehaničko učvršćenje i potrebnu toplinsku izolaciju. Izvoditelj radova obavezan je ispravno izabrati sve izolacijske materijale na unutarnjoj i vanjskoj strani fasade i to biti u stanju dokazati.</t>
  </si>
  <si>
    <t xml:space="preserve">U cijeni stavke uključiti komplet sav potreban rad i materijal prema opisu u troškovniku, kao i sve dodatne radove i materijale potrebne da se izradi kompletna fasada kao oblikovna i funkcionalna cjelina. Svi spojni limovi, opšavi, toplinske izolacije, hidroizolacije i parne brane koje se prema pravilima struke ugrađuju, sastavni su dio ove stavke. </t>
  </si>
  <si>
    <t>Građevinske mjere stavke: 1112/247</t>
  </si>
  <si>
    <t>Izrada, dobava i ugradnja vanjske fasadne, ostakljene stijene. Stijena sadrži 5 fiksnih polja.
Ostakljenje: 
TIP B: 8 mm (kaljeno)  - 16 mm Argon 90% - 44.2 mm LowE; vidi uvodne napomene.
Potreban nivo prigušenja buke, Rw=33 dB.
Nosive profile dimenzionirati u skladu sa službenim vjetrovnim opterećenjem na predmetnoj lokaciji.
Potrebni opšav, klupčice i okapnice, elemente ugradnje i sidrenja, plastifikaciju prema izboru projektanta  uključiti u cijenu. Ugradnja prema RAL smjernicama, s parnim branama i vodonepropusnim spojnim elementima, bez toplinskih mostova, sve u skladu s teh. uputama dobavljača sistema, važećim normama i propisima u RH.</t>
  </si>
  <si>
    <t>Građevinske mjere stavke: 362x274-339cm i 202x319-339cm</t>
  </si>
  <si>
    <t>Građevinske mjere stavke: 340/284-325</t>
  </si>
  <si>
    <t>Građevinske mjere stavke: 605/245-316</t>
  </si>
  <si>
    <t>Građevinske mjere stavke: 329x324-353 i 256x353-375</t>
  </si>
  <si>
    <t>Građevinske mjere stavke: 344/341-374</t>
  </si>
  <si>
    <t>Izrada, dobava i ugradnja vanjske fasadne, ostakljene stijene s otklopnim poljima. Stijena sadrži 3 fiksna polja i 1 jednokrilni otklopni prozor prema unutra.
Prozori sadrže sistemski okov, vidi uvodne napomene, 01.1.
Ostakljenje: 
TIP B: 8 mm (kaljeno)  - 16 mm Argon 90% - 44.2 mm LowE; vidi uvodne napomene.
Potreban nivo prigušenja buke, Rw=33 dB.
nosive profile dimenzionirati u skladu sa službenim vjetrovnim opterećenjem na predmetnoj lokaciji.
Potrebni opšav, klupčice i okapnice, elemente ugradnje i sidrenja, plastifikaciju prema izboru projektanta  uključiti u cijenu. Ugradnja prema RAL smjernicama, s parnim branama i vodonepropusnim spojnim elementima, bez toplinskih mostova, sve u skladu s teh. uputama dobavljača sistema, važećim normama i propisima u RH.</t>
  </si>
  <si>
    <t>Građevinske mjere stavke: 208/233-251</t>
  </si>
  <si>
    <t>Građevinske mjere stavke: 310/187-251</t>
  </si>
  <si>
    <t xml:space="preserve">Stavka uključuje dobavu materijala, izradu i montažu ograde od staklenog dijela i nosivog profila. Stakleni elementi od lameliranog kaljenog stakla debljine 20 mm (10+10 mm), nosivi profil obložiti maskom od plastificiranog aluminijskog lima ukupne visine 60 cm, sve sukladno bravarskoj stavci. U nastavku ograde obložiti cijeli zid do vrha maskom od istog plastificiranog aluminijskog lima.
</t>
  </si>
  <si>
    <t>Stavka uključuje dobavu čeličnog materijala, izradu i montažu sklopova i elemenata čelične konstrukcije ograde od ravnih čeličnih profila 40/5 mm, ispuna od vertikalno postavljenih čeličnih lamela 40/5 mm na razmaku od cca 10 cm, segmenti tlocrtne dužine 0,77-2 m, sve sukladno bravarskoj stavci.</t>
  </si>
  <si>
    <t>Stavka uključuje dobavu čeličnog materijala, izradu i montažu sklopova i elemenata čelične konstrukcije ograde od ravnih čeličnih profila 40/5 mm, ispuna od vertikalno postavljenih čeličnih lamela 40/5 mm na razmaku od cca 10 cm, sve sukladno bravarskoj stavci.</t>
  </si>
  <si>
    <t>Stavka uključuje dobavu čeličnog materijala, izradu i montažu sklopova i elemenata čelične konstrukcije ograde od ravnih čeličnih profila 40/5 mm, ispuna od vertikalno postavljenih čeličnih lamela 40/5 mm na razmaku od cca 10 cm, segmenti tlocrtne dužine 1,5 m, sve sukladno bravarskoj stavci.</t>
  </si>
  <si>
    <t>UKUPNO RADOVI ALUMINIJSKE BRAVARIJE</t>
  </si>
  <si>
    <t>Slova od pleksiglasa vani</t>
  </si>
  <si>
    <t>Slova od pleksiglasa u dvorani</t>
  </si>
  <si>
    <t>Dobava materijala, izrada i montaža brojeva 1,2,3 i 4 od pleksiglasa debelog 10 mm, sve prema dimenzijama iz nacrta(stavka G1). Brojevi se ugrađuju na gipskartonske ploče prema  projektu.</t>
  </si>
  <si>
    <t>Dobava materijala, izrada i montaža brojeva 0 i 0 od pleksiglasa debelog 10 mm, sve prema dimenzijama iz nacrta(stavka G3). Brojevi se ugrađuju na bravarsku stavku 01 prema  projektu.</t>
  </si>
  <si>
    <t>Dobava materijala, izrada i montaža natpisa GORNJI KRAJ - LADVIĆ od pleksiglasa debelog 10 mm, sve prema dimenzijama iz nacrta (stavka G3. Slova se ugrađuju na kamenu oblogu iznad glavnog ulaza u prizemlju. Slova visine 50 cm.</t>
  </si>
  <si>
    <t>Ploče opločenja</t>
  </si>
  <si>
    <t xml:space="preserve">Dobava i polaganje ploča opločenja lijepljenih na fleksibilno ljepilo za ploče opločenja. Ploče  otporne na habanje, sol i smrzavanje.  Dimenzije stranica 60cm x 30 cm, debljine 5 cm. Boja prema izboru projektanta. </t>
  </si>
  <si>
    <t>Nasip od šljunka i pijeska na vanjskom igralištu</t>
  </si>
  <si>
    <t>Dobava materijala i ugradnja pijeska i šljunka na krov prizemlja. Šljunak debljine 10cm se postavlja na betonsku podlogu debljine 7cm iznad hidroizolacije krova, te se na njega posipa pijesak debljine 3-5cm za vanjsko boćalište. posipavanjem pijeska 0-2 mm u sloju od 5 cm za  vanjsko boćalište, a sve prema stavci H1. U cijenu je uključena i daščana oplata stijenki igrališta koja se ugrađuje po obodu igrališta.   Stavka uključuje sav potreban rad, sve prijevoze i prijenose.</t>
  </si>
  <si>
    <t>Vrsta kamena - benkovački kamen</t>
  </si>
  <si>
    <t>Prije same izrade kamenarskih radova potrebno je uzeti na licu mjesta izmjeru. Radove uskladiti s radovima postavljanja kamene obloge zida.</t>
  </si>
  <si>
    <t>Prije izrade klupčica potrebno je napraviti uzorak veličine 1 m2 te dati projektantu na odobrenje.</t>
  </si>
  <si>
    <t>U stavci uključen kompletan materijal i rad, potrebna radna skela, svi prijenosi i prevozi. Obračun po m'</t>
  </si>
  <si>
    <t>Postavljanje završnog sloja poda kao poliuretanski pod</t>
  </si>
  <si>
    <t>Dobava i izrada holkera na podu od poliuretana,  tlačne čvrstoće iznad 70N/mm2, uz sve potrebne predradnje čišćenja, sačmarenja ili brušenja  zbog odstranjivanja površinske skrame slabih i nestabilnih dijelova, te blagog ohrapljivanja površine u svrhu potrebne prionjivosti za podlogu. Postavljanje vršiti prema uputama proizvođača. Boja po izboru projektanta. Stavka uključuje sav potreban rad, materijal, vezna sredstva, prijevoze i prijenose.</t>
  </si>
  <si>
    <t xml:space="preserve">Vidljivi betoni na fasadi moraju ispunjavati zahtjeve klase VB 3 ili VB 4 - betonske površine bez segregacije, oštećenih rubova, zaprljanosti površine cementnim mlijekom, cvjetanja te bez (ili što manje) značajnih pukotina u površinskom sloju.
Kao materijal za vanjske vidljive betone koristit će se samozbijaući beton (SCC) koji će se u oplatu upumpavati odozdo.
</t>
  </si>
  <si>
    <t>Betoniranje vanjskih vidljivih AB zidova suterena</t>
  </si>
  <si>
    <t>Stavka uključuje dobavu i ugradnju  samozbijajućeg betona (SCC) klase C 25/30 za izvedbu armirano betonskih zidova i greda. Jedinična cijena sadrži:</t>
  </si>
  <si>
    <r>
      <t xml:space="preserve">Oplata na unutrašnoj strani gdje ostaje vidljivi beton treba biti glatka. </t>
    </r>
    <r>
      <rPr>
        <b/>
        <sz val="10"/>
        <rFont val="Arial"/>
        <family val="2"/>
        <charset val="238"/>
      </rPr>
      <t>OBVEZATNA UPORABA NOVE OPLATE</t>
    </r>
    <r>
      <rPr>
        <sz val="11"/>
        <rFont val="Calibri"/>
        <family val="2"/>
        <charset val="238"/>
        <scheme val="minor"/>
      </rPr>
      <t xml:space="preserve"> jer se zidovi naknadno ne obrađuju - struktura betona ostaje vidljiva.</t>
    </r>
  </si>
  <si>
    <t>Betoniranje vanjskih vidljivih AB zidova prizemlja</t>
  </si>
  <si>
    <t>Betoniranje vanjskih vidljivih AB zidova kata</t>
  </si>
  <si>
    <t>33.</t>
  </si>
  <si>
    <t>34.</t>
  </si>
  <si>
    <t>35.</t>
  </si>
  <si>
    <t>36.</t>
  </si>
  <si>
    <t>Postavljanje poklopaca</t>
  </si>
  <si>
    <t>- poklopac 600x600mm</t>
  </si>
  <si>
    <t>Dobava i montaža inox uljnog poklopca. Poklopac se ugrađuje na revizijsko okno, te je predviđeno za vanjsku uporabu. Poklopci su kvadratnog oblika bez otvora za ventilaciju. U stavku je uključena montažna okvira i poklopca sa ispuneom prema završnoj oblozi. Svijetli otvor poklopca je  600x600 mm. U cijenu je uključen sav rad i materijal.</t>
  </si>
  <si>
    <t xml:space="preserve">rev. okno DN 800 mm </t>
  </si>
  <si>
    <t xml:space="preserve">rev. okno DN 1000 mm </t>
  </si>
  <si>
    <t xml:space="preserve">rev. okno DN 1500 mm </t>
  </si>
  <si>
    <t>ELABORAT BR.: 03506/18-st</t>
  </si>
  <si>
    <t xml:space="preserve">NAPOMENA: Sve stavke troškovnika moraju biti u skladu sa programom osiguranja kontrole i kakvoće proizvoda te sa mjerama i normativima zaštite na radu i od požara bez da je to posebno naglašeno u samom  troškovniku.
U specifikaciji predviđena oprema mora zadovoljavati: odgovarajuću kvalitetu za ovakvu vrstu građevine, osiguran ovlašteni servis, regulirani svi potrebni certifikati i atesti prema važećim hrvatskim zakonima. 
</t>
  </si>
  <si>
    <t>Pula, ožujak 2018.</t>
  </si>
  <si>
    <r>
      <rPr>
        <sz val="11"/>
        <color rgb="FF000000"/>
        <rFont val="Calibri"/>
        <family val="2"/>
        <charset val="238"/>
      </rPr>
      <t xml:space="preserve">Proizvod kao </t>
    </r>
    <r>
      <rPr>
        <b/>
        <sz val="10"/>
        <rFont val="Arial"/>
        <family val="2"/>
        <charset val="238"/>
      </rPr>
      <t>Daikin VRV IV - HIGH COP - tip RXYQ18T</t>
    </r>
  </si>
  <si>
    <t>ili jednakovrijedan:</t>
  </si>
  <si>
    <t>PROJEKT: IZVEDBENI</t>
  </si>
  <si>
    <t xml:space="preserve">Tehničke karakteristike 
Qh  = 2,8 kW
Tv = 35°C
Tp = 27°C ST, 19°C VT
Qg = 3,2 kW
Tv= 7°C ST
Tp = 20°C ST
VZ =480/300 m3/h
N = 34 W - 230 V - 50 Hz
Dimenzije: lxbxh 795x238x290
Težina: 11 kg
Medij:  R-410A
Nivo zvučnog tlaka: standard / niža brzina 36/29 dB(A) na udaljenosti 1,5 m od jedinice:
</t>
  </si>
  <si>
    <t>Tehničke karakteristike 
Qh  = 2,2 kW
Tv = 35°C
Tp = 27°C ST, 19°C VT
Qg = 2,5 kW
Tv= 7°C ST
Tp = 20°C ST
VZ =450/270 m3/h
N = 29 W - 230 V - 50 Hz
dimenzije: lxbxh 795x238x290
težina: 11 kg
medij:  R-410A
Nivo zvučnog tlaka: standard / niža brzina 35/29 dB(A) na udaljenosti 1,5 m od jedinice:</t>
  </si>
  <si>
    <t>Dobava i ugradnja el. kabela PPJ 5x2mm2 uvučen u PVC bužir Φ 16 za električno spajanje  unutarnjih i vanjskih jedinica dužine cca 45 m. Svi prateći elektro radovi i materijali (pomoćni i potrošni) potrebni za ožičenje svih strojarskih elemenata. U cijenu uključiti sve potrebne radove i materijal za dovođenje do potpune funkcionalne sposobnosti.</t>
  </si>
  <si>
    <t>Ishodovanje svih potrebnih atesta za uređaje i opremu, sva potrebna ispitivanja (funkcionalnosti, probe i sl.) do pune pogonske sposobnosti instalacije i uređaja sa svim potrebni ispitivanjima. U cijenu uključeno: davanje uputa o korištenju i održavanju postrojenja; pribavljanje atestne dokumentacije,  mjerenjebuke, garancijskih listova, kao i sve druge dokumentacije za rad i održavanje uređaja na hrvatskom jeziku.</t>
  </si>
  <si>
    <t>Karakteristike ventilatora: 
  - količina zraka:  Vzr =40 m3/h
  - statički tlak:    Δpst=50 Pa
  - razina buke:   Lp = 30dB
U cijenu ulazi odgovarajući regulator s timerom.</t>
  </si>
  <si>
    <t>Dobava i ugradnja aluminijskih prestrujnih vidno nepropusnih rešetki za ugradnju u vrata. Rešetka u kompletu s ugradbenim okvirom. Prikladna za ugradnju u vrata debljine 30-50 mm. Rešetka je izrađena iz aluminija i eloksirana prilikom završne obrade (E6-C-0). Proizvod kao Trox. Ugraditi ukoliko se ne podrežu vrata. Stavka se izvodi samo u dogovoru sa investitorom, ukoliko se ne podrežu određena vrata.</t>
  </si>
  <si>
    <t>AGS-T/325 x 125/0/0</t>
  </si>
  <si>
    <t xml:space="preserve">ili jednakovrijedan:
</t>
  </si>
  <si>
    <t>Prateći građevinski radovi koji se mogu pojaviti prilikom izvođenja instalacija, proboji vanjskog zida, unutarnjih zidova i međukatne konstrukcije, pregrada. Potrošni materijal, vijci, tiple. U stavku uključiti sve potrebne građ.radove.</t>
  </si>
  <si>
    <t>PROJEKT: izvedbeni</t>
  </si>
  <si>
    <t>izvedbeni</t>
  </si>
  <si>
    <r>
      <rPr>
        <sz val="11"/>
        <color rgb="FF000000"/>
        <rFont val="Calibri"/>
        <family val="2"/>
        <charset val="238"/>
      </rPr>
      <t xml:space="preserve">Dobava i ugradnja kita za elektronsku regulaciju i vezu sa ERQ jedinicom, ekspanzijskim ventilom - kontrola temperature istrujavanja u prostor. Spaja se na instalaciju prema uputama proizvođača:
tip kao </t>
    </r>
    <r>
      <rPr>
        <b/>
        <sz val="10"/>
        <rFont val="Arial"/>
        <family val="2"/>
        <charset val="238"/>
      </rPr>
      <t>Daikin EKEQFCBA control box</t>
    </r>
    <r>
      <rPr>
        <sz val="11"/>
        <color rgb="FF000000"/>
        <rFont val="Calibri"/>
        <family val="2"/>
        <charset val="238"/>
      </rPr>
      <t xml:space="preserve"> </t>
    </r>
  </si>
  <si>
    <r>
      <rPr>
        <sz val="11"/>
        <color rgb="FF000000"/>
        <rFont val="Calibri"/>
        <family val="2"/>
        <charset val="238"/>
      </rPr>
      <t>Protok zraka u tlačnoj komori:    6.000 m</t>
    </r>
    <r>
      <rPr>
        <vertAlign val="superscript"/>
        <sz val="10"/>
        <rFont val="Arial"/>
        <family val="2"/>
        <charset val="238"/>
      </rPr>
      <t>3</t>
    </r>
    <r>
      <rPr>
        <sz val="11"/>
        <color rgb="FF000000"/>
        <rFont val="Calibri"/>
        <family val="2"/>
        <charset val="238"/>
      </rPr>
      <t>/h</t>
    </r>
  </si>
  <si>
    <r>
      <rPr>
        <sz val="11"/>
        <color rgb="FF000000"/>
        <rFont val="Calibri"/>
        <family val="2"/>
        <charset val="238"/>
      </rPr>
      <t>Protok zraka u odsisnoj komori: 5.200 m</t>
    </r>
    <r>
      <rPr>
        <vertAlign val="superscript"/>
        <sz val="10"/>
        <rFont val="Arial"/>
        <family val="2"/>
        <charset val="238"/>
      </rPr>
      <t>3</t>
    </r>
    <r>
      <rPr>
        <sz val="11"/>
        <color rgb="FF000000"/>
        <rFont val="Calibri"/>
        <family val="2"/>
        <charset val="238"/>
      </rPr>
      <t>/h</t>
    </r>
  </si>
  <si>
    <r>
      <rPr>
        <sz val="11"/>
        <color rgb="FF000000"/>
        <rFont val="Calibri"/>
        <family val="2"/>
        <charset val="238"/>
      </rPr>
      <t xml:space="preserve">- Rotacioni rekuperator topline s inspekcijskim vratima bez prozorskog okna
</t>
    </r>
    <r>
      <rPr>
        <b/>
        <sz val="10"/>
        <rFont val="Arial"/>
        <family val="2"/>
        <charset val="238"/>
      </rPr>
      <t xml:space="preserve">Zima
</t>
    </r>
    <r>
      <rPr>
        <sz val="11"/>
        <color rgb="FF000000"/>
        <rFont val="Calibri"/>
        <family val="2"/>
        <charset val="238"/>
      </rPr>
      <t>Stanje vanjskog zraka zimi T</t>
    </r>
    <r>
      <rPr>
        <vertAlign val="subscript"/>
        <sz val="10"/>
        <rFont val="Arial"/>
        <family val="2"/>
        <charset val="238"/>
      </rPr>
      <t>st</t>
    </r>
    <r>
      <rPr>
        <sz val="11"/>
        <color rgb="FF000000"/>
        <rFont val="Calibri"/>
        <family val="2"/>
        <charset val="238"/>
      </rPr>
      <t xml:space="preserve"> = -6°C
Stanje istrošenog zraka iz prostora T</t>
    </r>
    <r>
      <rPr>
        <vertAlign val="subscript"/>
        <sz val="10"/>
        <rFont val="Arial"/>
        <family val="2"/>
        <charset val="238"/>
      </rPr>
      <t>st</t>
    </r>
    <r>
      <rPr>
        <sz val="11"/>
        <color rgb="FF000000"/>
        <rFont val="Calibri"/>
        <family val="2"/>
        <charset val="238"/>
      </rPr>
      <t xml:space="preserve"> = 20°C
Stanje dobavnog zraka nakon rekuperacije 
T</t>
    </r>
    <r>
      <rPr>
        <vertAlign val="subscript"/>
        <sz val="10"/>
        <rFont val="Arial"/>
        <family val="2"/>
        <charset val="238"/>
      </rPr>
      <t>st</t>
    </r>
    <r>
      <rPr>
        <sz val="11"/>
        <color rgb="FF000000"/>
        <rFont val="Calibri"/>
        <family val="2"/>
        <charset val="238"/>
      </rPr>
      <t xml:space="preserve"> = 11,8°C
Stanje otpadnog zraka nakon rekuperacije 
T</t>
    </r>
    <r>
      <rPr>
        <vertAlign val="subscript"/>
        <sz val="10"/>
        <rFont val="Arial"/>
        <family val="2"/>
        <charset val="238"/>
      </rPr>
      <t>st</t>
    </r>
    <r>
      <rPr>
        <sz val="11"/>
        <color rgb="FF000000"/>
        <rFont val="Calibri"/>
        <family val="2"/>
        <charset val="238"/>
      </rPr>
      <t xml:space="preserve"> =4,3°C</t>
    </r>
  </si>
  <si>
    <r>
      <rPr>
        <b/>
        <sz val="10"/>
        <rFont val="Arial"/>
        <family val="2"/>
        <charset val="238"/>
      </rPr>
      <t xml:space="preserve">Ljeto
</t>
    </r>
    <r>
      <rPr>
        <sz val="11"/>
        <color rgb="FF000000"/>
        <rFont val="Calibri"/>
        <family val="2"/>
        <charset val="238"/>
      </rPr>
      <t>Stanje vanjskog zraka ljeti Tst = 35°C/40% RH
Stanje istrošenog zraka iz prostora 
Tst = 26°C/50% RH
Stanje dobavnog zraka nakon rekuperacije 
Tvt =29,38 °C</t>
    </r>
  </si>
  <si>
    <r>
      <rPr>
        <sz val="11"/>
        <color rgb="FF000000"/>
        <rFont val="Calibri"/>
        <family val="2"/>
        <charset val="238"/>
      </rPr>
      <t>- Tlačna ventilatorska sekcija s inverterskim plug ventilatorom, s inspekcijskim vratima bez okna te tvornički moniranim upravljačem sa LCD zaslonom za kontrolu tlaka/protoka zraka, s opcijom eksternog upravljanja preko 0-10V signala/PWM i ModBus protokola kao standard
Protok zraka: 6,000 m</t>
    </r>
    <r>
      <rPr>
        <vertAlign val="superscript"/>
        <sz val="10"/>
        <rFont val="Arial"/>
        <family val="2"/>
        <charset val="238"/>
      </rPr>
      <t>3</t>
    </r>
    <r>
      <rPr>
        <sz val="11"/>
        <color rgb="FF000000"/>
        <rFont val="Calibri"/>
        <family val="2"/>
        <charset val="238"/>
      </rPr>
      <t>/h
Eksterni pad tlaka - raspoloživo: 300 Pa
Snaga motora ventilatora: 1,91 kW
Napajanje:400V/3f/50Hz</t>
    </r>
  </si>
  <si>
    <t>Dobava i ugradnja ventilacijske rešetke za ugradnju u okrugle kanale s jednim redom lamela i regulatorom količine. Regulator količine je s protuhodnim leptirastim elementima, s mogućnošću podešavanja s vanjske strane. Rešetka je izrađena iz čeličnog lima. Regulator je izrađen iz čeličnog pocinčanog lima, elektrostatski lakirano u crno. Proizvod kao Trox, tip kao TRS-R/625X225, Vzr=650 m3/h</t>
  </si>
  <si>
    <t>Dobava i ugradnja okruglih fleksibilnih cijevi Ф250 mm, za spoj ventilacijskih kanala na stropne difuzore. Cijevi su izolirane sa izolacijom sa parnom branom debljine 19 mm.</t>
  </si>
  <si>
    <t>14,</t>
  </si>
  <si>
    <t>Dobava protupožarne zaštite instalacija. Premazivanje cjevovoda na mjestu prodora protupožarnim premazom  min 1, 5 m u oba smjera od mjesta prodora. Podloga mora biti suha, očišćena od rđe, prljavštine i masnoće. Nanošenje mora biti izvedeno u dva premaza. Mjesto prodora instalacije potrebno je zapuniti atestiranom protupožarnom masom (brtvilom) vatrootpornosti minimalno koliko je i vatrootpornost zida. U cijenu uključiti sav potreban materijal, jednokomponentnu poliuretansku pjenu, protupožarni kit, protupožarne obujmice za cijevi. Obračun po komletu svih cijevi. U cijenu uključiti izradu elaborata.</t>
  </si>
  <si>
    <t>Ishodovanje svih potrebnih atesta za uređaje i opremu, sva potrebna ispitivanja (funkcionalnosti, probe i sl.) do pune pogonske sposobnosti instalacije i uređaja sa svim potrebni ispitivanjima. U cijenu uključeno: davanje uputa o korištenju i održavanju postrojenja; pribavljanje atestne dokumentacije, mjerenja buke, garancijskih listova, kao i sve druge dokumentacije za rad i održavanje uređaja na hrvatskom jeziku.</t>
  </si>
  <si>
    <r>
      <rPr>
        <b/>
        <sz val="10"/>
        <rFont val="Arial"/>
        <family val="2"/>
        <charset val="238"/>
      </rPr>
      <t>NAPOMENA:</t>
    </r>
    <r>
      <rPr>
        <sz val="11"/>
        <color rgb="FF000000"/>
        <rFont val="Calibri"/>
        <family val="2"/>
        <charset val="238"/>
      </rPr>
      <t xml:space="preserve"> Svi prateći radovi moraju biti izvedeni i ako nisu navedeni u stavkama troškovniku.</t>
    </r>
  </si>
  <si>
    <r>
      <rPr>
        <sz val="11"/>
        <color rgb="FF000000"/>
        <rFont val="Calibri"/>
        <family val="2"/>
        <charset val="238"/>
      </rPr>
      <t>Proizvod kao</t>
    </r>
    <r>
      <rPr>
        <b/>
        <sz val="10"/>
        <rFont val="Arial"/>
        <family val="2"/>
        <charset val="238"/>
      </rPr>
      <t xml:space="preserve"> ZANI BVSR 1000</t>
    </r>
  </si>
  <si>
    <t xml:space="preserve">Dobava i ugradnja osjetnika za spremnik za PTV-a
Proizvod kao Daikin tip:5002145 </t>
  </si>
  <si>
    <t>Dobava i ugradnja troputnog mješajućeg ventila, za ugradnju na instalaciju PTV-a, dimenzije NO40. Izlazna temp. 45°C.</t>
  </si>
  <si>
    <t>Dobava i ugradnja membranske ekspanzijske posude, proizvod kao Viessmann Vitoset DD18, sa svim potrebnim spojnim i brtvenim matrijalom do potpune pogonske sposobnosti.</t>
  </si>
  <si>
    <t>Za instalacije s pitkom vodom, Tip DD18</t>
  </si>
  <si>
    <t>Maks. pogonski tlak 10,0 bar</t>
  </si>
  <si>
    <t>Promjer 280 mm</t>
  </si>
  <si>
    <t>Visina 395 mm</t>
  </si>
  <si>
    <t>Korisni volumen maks.</t>
  </si>
  <si>
    <t>13,5 l</t>
  </si>
  <si>
    <t>Masa 8,0 kg</t>
  </si>
  <si>
    <t>Priključak G 3/4</t>
  </si>
  <si>
    <t>Maks. temperatura membrane 70 °C</t>
  </si>
  <si>
    <t xml:space="preserve">ili jednakovrijedan:
</t>
  </si>
  <si>
    <t>Dobava i ugradnja ventila na navoj za hidrauličko balansiranje sa proporcionalnom karakteristikom prigušenja, sa mjernim priključcima na instrument za podešavanje protoka, opremljen ručnim kolom sa numeričkom skalom za predpodešavanje. Stavka uključuje jednokratno podešavanje protoka pomoću originalnog mjernog instrumenta i izradu zapisnika o postignutim protocima. NO32</t>
  </si>
  <si>
    <t>NO40</t>
  </si>
  <si>
    <t>Dobava i ugradnja mesinganih nepovratnih ventila, za ugradnju na vod PTV,  sa spojnim i  brtvenim  materijalom, NP 10.</t>
  </si>
  <si>
    <t xml:space="preserve">Dobava i ugradnja filtera za vodu 1”. </t>
  </si>
  <si>
    <t>Dobava i ugradnja magnetskih akceleratora GAMMA za ugradnju na vod hladne vode i vod recirkulacije (sprečavanje nastajanje kamenca). U cijenu uključen i pripadajući filter sa montažom do pune pogonske sposobnosti. predviđenog za ugradnju na cjevovod, te spojnim i brtvenim materijalom. Materijal : INOX AISI316</t>
  </si>
  <si>
    <t>GAMMA DN32</t>
  </si>
  <si>
    <t>GAMMA DN20</t>
  </si>
  <si>
    <t xml:space="preserve">Dobava i ugradnja ionskog omekšivača vode tip kao: OV-0,5-S, kapaciteta 0,5 m3/h, proizvod kao “PIREKO” Oroslavlje ili jednakovrijedan. Uređaj se sastoji od ionskog filtera, posude za sol, cjevovod sa armaturom i vodomjerom. Filter se isporučuje s potrebnim punjenjem ionskom masom. Uz uređaj se isporučuje rezervna ionska masa, upustvo za rad i komplet za ispitivanje kvalitete vode.  U cijenu uključen dovod vodovodne cijevi do omekšivača (cca 8 metara). </t>
  </si>
  <si>
    <t>Dobava i ugradnja reducirajućeg ventila na dovodu hladne vode.</t>
  </si>
  <si>
    <t>Dobava i ugradnja regulatora pritiska, sa manometrom, na strani hladne vode na navoj. Područje regulacije od 1-6 bar.</t>
  </si>
  <si>
    <t>Dobava i ugradnja opružnog sigurnosnog ventila DN 20 za spremnik potrošne vode. Tlak otvaranja ventila 8,7 bar.</t>
  </si>
  <si>
    <t>Dobava i ugradnja sigurnosne grupe za spremnike preko 200 litara i tlak u mreži do 10 bara</t>
  </si>
  <si>
    <t>Dobava i ugradnja troputnog elektromotornog prekretnog ventila, za ugradnju na cjevovod NO32.</t>
  </si>
  <si>
    <t>Puštanje u pogon sustava  dizalice toplimeod strane ovlaštenog servisa uz izdavanje potrebnih uputa za korištenje, atesta i garancija.</t>
  </si>
  <si>
    <r>
      <rPr>
        <sz val="11"/>
        <color rgb="FF000000"/>
        <rFont val="Calibri"/>
        <family val="2"/>
        <charset val="238"/>
      </rPr>
      <t xml:space="preserve">Sav potreban pomoćni spojni i brtveni </t>
    </r>
    <r>
      <rPr>
        <b/>
        <sz val="10"/>
        <rFont val="Arial"/>
        <family val="2"/>
        <charset val="238"/>
      </rPr>
      <t>materijal</t>
    </r>
    <r>
      <rPr>
        <sz val="11"/>
        <color rgb="FF000000"/>
        <rFont val="Calibri"/>
        <family val="2"/>
        <charset val="238"/>
      </rPr>
      <t xml:space="preserve"> u potrebnoj količini i kvaliteti kao brtve, klingerit, kudjelja, firnis, vijci i matice, žica za autogenozavarivanje, kisik, disulpin te materijal koji nije specificiran, sve u potrebnoj količini i kvaliteti</t>
    </r>
  </si>
  <si>
    <r>
      <rPr>
        <sz val="11"/>
        <color rgb="FF000000"/>
        <rFont val="Calibri"/>
        <family val="2"/>
        <charset val="238"/>
      </rPr>
      <t xml:space="preserve">Dobava i ugradnja podnih konvektora s prisilnom konvekcijom tip kao </t>
    </r>
    <r>
      <rPr>
        <b/>
        <sz val="10"/>
        <rFont val="Arial"/>
        <family val="2"/>
        <charset val="238"/>
      </rPr>
      <t>PKF 110-1400- 1R</t>
    </r>
    <r>
      <rPr>
        <sz val="11"/>
        <color rgb="FF000000"/>
        <rFont val="Calibri"/>
        <family val="2"/>
        <charset val="238"/>
      </rPr>
      <t xml:space="preserve"> proizvod </t>
    </r>
    <r>
      <rPr>
        <b/>
        <sz val="10"/>
        <rFont val="Arial"/>
        <family val="2"/>
        <charset val="238"/>
      </rPr>
      <t>KLIMAOPREMA</t>
    </r>
    <r>
      <rPr>
        <sz val="11"/>
        <color rgb="FF000000"/>
        <rFont val="Calibri"/>
        <family val="2"/>
        <charset val="238"/>
      </rPr>
      <t>, namijenjenih grijanju prostora. Predviđeni su za dvocijevni sustav. Podni konvektori su u kompletu sa kućištem, pripadajućim nosačima, rolo nagaznom aluminijskom rešetkom, izmjenjivačem, razdjelnim i prestrujnim limom, priključcima, relejnim pločicama i elektrotermičkim pogonom ventila, 1 ventilatorom. Komplet sa trobrzinskom regulacijom (230 V) i jednim zajedničkim termostatom QL-527 za sve podne konvektore, relejnom pločicom QL-524. Svi konvektori isporučuju se s pripadajućim materijalom za ugradnju i učvršćenje, te odzračnim ventilom.</t>
    </r>
  </si>
  <si>
    <t xml:space="preserve">komplet </t>
  </si>
  <si>
    <t>Dobava protupožarne zaštite instalacija. Premazivanje cjevovoda na mjestu prodora protupožarnim premazom min 1, 5 m u oba smjera od mjesta prodora. Podloga mora biti suha, očišćena od rđe, prljavštine i masnoće. Nanošenje mora biti izvedeno u dva premaza. Mjesto prodora instalacije potrebno je zapuniti atestiranom protupožarnom masom (brtvilom) vatrootpornosti minimalno koliko je i vatrootpornost zida. U cijenu uključiti sav potreban materijal, jednokomponentnu poliuretansku pjenu, protupožarni kit , protupožarne obujmice za cijevi. Obračun po komletu svih cijevi. U cijenu uključiti izradu elaborata.</t>
  </si>
  <si>
    <t>Dobava kanalskog ventilatora za spoj na ventilacijske kanale (za odsisavanje zraka iz prostorija). U cijenu ulazi odgovarajući trobrzinski regulator broja okretaja, te sav potreban spojni i ovjesni materijal. Sve komplet.</t>
  </si>
  <si>
    <t>Dobava i ugradnja dodatnog električnog grijača namjenjena za spoj na VAM HRV jedinicu u svrhu predgrijavanja ili dogrijavanja na strani svježeg zraka. Opremljen termostatom, relay-om za signalizaciju greške, 0-10VDC za eksterno upravljanje snagom, kontroliran preko VAM jedinice. Predviđen za rad s modelima VAM500FC i VAM650FC.</t>
  </si>
  <si>
    <t>Tehnički podaci:</t>
  </si>
  <si>
    <t>Qg =  1,0 kW</t>
  </si>
  <si>
    <t>Priključni promjer: 200 mm</t>
  </si>
  <si>
    <t>Dobava i ugradnja zračnih ventila za odsis zraka. Odsisni zračni ventil izrađen od čeličnog lima i plastificiran u bijelo RAL 9010 debljine 60 μm. Sastoji se od vanjskog prstena s brtvom, središnjeg diska s navojnom šipkom i ugradbenog okvira. Regulacija protoka zraka vrši se zakretanjem središnjeg diska.
Proizvod kao Trox, LVS/125/G1</t>
  </si>
  <si>
    <t>Toplinska izolacija ventilacijskog kanala unutar šahta izolacijom mineralne vune debljine 30 mm u oblozi Al-lima.</t>
  </si>
  <si>
    <t>Dobava i ugradnja PVC cijevi Ø32 mm za odvod kondenzata sa rekuperatora sa spojem na odvodnju sa izradom sifona, komplet sa fazonskim komadima nosačima te spojnim i brtvenim materijalom.</t>
  </si>
  <si>
    <t>Izrada proboja zidne konstrukcije debljine 20 cm, za prolaz ventilacijskih kanala, prosječnih dimenzija 0,5 x 0,4 m. Nakon montaže ventilacijskog kanala, potrebno je dovesti obrub proboja u prvobitno stanje (limnni opšav, silikoniziranje i sl.).Uključiti sav potreban alat i materijal. Sve komplet.</t>
  </si>
  <si>
    <t>Dobava i izrada ventilacijske protukišne kape sa zaštitnom mrežicom na krovu, sav potreban spojni i ovjesni materijal. Sve komplet.</t>
  </si>
  <si>
    <t>AGS-T/525 x 225/0/0</t>
  </si>
  <si>
    <t xml:space="preserve">Dobava protupožarne zaštite instalacija. Premazivanje cjevovoda na mjestu prodora protupožarnim premazom min 1, 5 m u oba smjera od mjesta prodora. Podloga mora biti suha, očišćena od rđe, prljavštine i masnoće. Nanošenje mora biti izvedeno u dva premaza. Mjesto prodora instalacije potrebno je zapuniti atestiranom protupožarnom masom (brtvilom) vatrootpornosti minimalno koliko je i vatrootpornost zida. U cijenu uključiti sav potreban materijal, jednokomponentnu poliuretansku pjenu, protupožarni kit, protupožarne obujmice za cijevi. Obračun po komletu svih cijevi. </t>
  </si>
  <si>
    <t>Dodatna oprema uključena u cijenu :
a)  Sklop za upravljanje koji se sastoji od 1 kom. ožičenog daljinskog 
      upravljača sa tjednim programatorom sa mogućnošću podešavanja 
      temperature i režima rada.
b)  Vijci za montažu vanjske i unutarnje jedinice, gumeni podmetači 
     za vanjsku jedinicu. 
c)  Nosači za unutarnje i vanjsku jedinicu.</t>
  </si>
  <si>
    <t>Dobava i ugradnja el. kabela PPJ 5x2mm2 uvučen u PVC bužir Φ 16 za električno spajanje  unutarnjih i vanjskih jedinica dužine cca 40 m. Svi prateći elektro radovi i materijali (pomoćni i potrošni) potrebni za ožičenje svih strojarskih elemenata. U cijenu uključiti sve potrebne radove i materijal za dovođenje do potpune funkcionalne sposobnosti.</t>
  </si>
  <si>
    <r>
      <rPr>
        <b/>
        <sz val="10"/>
        <rFont val="Arial"/>
        <family val="2"/>
        <charset val="238"/>
      </rPr>
      <t>NAPOMENA:</t>
    </r>
    <r>
      <rPr>
        <sz val="11"/>
        <color rgb="FF000000"/>
        <rFont val="Calibri"/>
        <family val="2"/>
        <charset val="238"/>
      </rPr>
      <t xml:space="preserve"> Troškovnikom su obuhvaćeni prateći građevinski i elektro-radovi.</t>
    </r>
  </si>
  <si>
    <t>Dobava protupožarne zaštite instalacija. Premazivanje cjevovoda na mjestu prodora protupožarnim premazom min 1, 5 m u oba smjera od mjesta prodora. Podloga mora biti suha, očišćena od rđe, prljavštine i masnoće. Nanošenje mora biti izvedeno u dva premaza. Mjesto prodora instalacije potrebno je zapuniti atestiranom protupožarnom masom (brtvilom) vatrootpornosti minimalno koliko je i vatrootpornost zida. U cijenu uključiti sav potreban materijal, jednokomponentnu poliuretansku pjenu, protupožarni kit, protupožarne obujmice za cijevi. Obračun po komletu svih cijevi.  U cijenu uključiti izradu elaborata.</t>
  </si>
  <si>
    <t>Dobava i ugradnja el. kabela PPJ 5x2mm2 uvučen u PVC bužir Φ 16 za električno spajanje  unutarnjih i vanjskih jedinica dužine cca 60 m. Svi prateći elektro radovi i materijali (pomoćni i potrošni) potrebni za ožičenje svih strojarskih elemenata. U cijenu uključiti sve potrebne radove i materijal za dovođenje do potpune funkcionalne sposobnosti.</t>
  </si>
  <si>
    <t>Dobava kanalskog ventilatora za spoj na ventilacijske kanale (za odsisavanje zraka iz prostorija). U cijenu ulazi odgovarajući trobrzinski regulator broja okretaja,  izrada ventilacijske protukišne kape sa zaštitnom mrežicom na krovu, te sav potreban spojni i ovjesni materijal. Sve komplet.</t>
  </si>
  <si>
    <t>Dobava protupožarne zaštite instalacija. Premazivanje cjevovoda na mjestu prodora protupožarnim premazom min 1, 5 m u oba smjera od mjesta prodora. Podloga mora biti suha, očišćena od rđe, prljavštine i masnoće. Nanošenje mora biti izvedeno u dva premaza. Mjesto prodora instalacije potrebno je zapuniti atestiranom protupožarnom masom (brtvilom) vatrootpornosti minimalno koliko je i vatrootpornost zida. U cijenu uključiti sav potreban materijal, jednokomponentnu poliuretansku pjenu, protupožarni kit, protupožarne obujmice za cijevi. Obračun po komletu svih cijevi. U cijenu uključiti izradu elaborata.</t>
  </si>
  <si>
    <t>Ishodovanje svih potrebnih atesta za uređaje i opremu, sva potrebna ispitivanja (funkcionalnosti, probe i sl.) do pune pogonske sposobnosti instalacije i uređaja sa svim potrebni ispitivanjima. U cijenu uključeno: davanje uputa o korištenju i održavanju postrojenja; pribavljanje atestne dokumentacije,  mjerenja buke, garancijskih listova, kao i sve druge dokumentacije za rad i održavanje uređaja na hrvatskom jeziku.</t>
  </si>
  <si>
    <t>Prateći građevinski radovi koji se mogu pojaviti prilikom izvođenja instalacija, proboji vanjskog zida, unutarnjih zidova i međukatne konstrukcije, pregrada, Potrošni materijal, vijci, tiple. U stavku uključiti sve potrebne građ.radove.</t>
  </si>
  <si>
    <t>11,</t>
  </si>
  <si>
    <t>Dobava i ugradnja el. kabela PPJ 5x2mm2 uvučen u PVC bužir Φ 16 za električno spajanje  unutarnjih i vanjskih jedinica dužine cca 65 m. Svi prateći elektro radovi i materijali (pomoćni i potrošni) potrebni za ožičenje svih strojarskih elemenata. U cijenu uključiti sve potrebne radove i materijal za dovođenje do potpune funkcionalne sposobnosti.</t>
  </si>
  <si>
    <t>12,</t>
  </si>
  <si>
    <t>Keramiči sokl poda svlačionica</t>
  </si>
  <si>
    <t>Keramiči sokl poda spremišta Caffe bara</t>
  </si>
  <si>
    <t>Keramička pločica za untarnja i vanjska polaganja  EN14411/G  BIa ,dimenzija 19,8x19,8 ,boja mat siva ,debljina 7,5mm,protukliznos R10B,vodena upojnost 0,5%,otporna na temperaturne promjene,otporna na površinska upojnost classi 0-5,otporna na smrzavanje,mrlje,kemikalije i sve prema važećim normama HREN</t>
  </si>
  <si>
    <t>Zidna keramika sanitarnih čvorova do visine 230cm</t>
  </si>
  <si>
    <t>Dobava i postava zidnih protukliznih keramičkih pločica, model i dimenzija po izboru projektnta/investitora. Slažu se prema shemi polaganja keramike, do visine od 230cm. Pločice se postavljaju na prethodno pripremljene zidove cementnim fleksibilnim ljepilom. Fugiraju se fugir masom u boji prema odabiru projektanta/investitora. Na sve završne rubove potrebno je postaviti profiliranu završnu aluminijsku lajsnu u boji prema izboru projektanta/investitora. U jedinične cijene uključen je vezni i brtveni materijal, završne lajsne te čiščenje keramike nakon opločenja i fugiranja od ostataka ljepila i fugir mase. Obračun po m2 postavljenih pločica</t>
  </si>
  <si>
    <t>Podna keramika prostorije kondicioniranja zraka</t>
  </si>
  <si>
    <t xml:space="preserve">Podna keramika spremišta Caffe bara </t>
  </si>
  <si>
    <t>Če savitljive cijevi raznih dimenzija, (za zaštitu kabela)</t>
  </si>
  <si>
    <t>U svaku stavku opreme potrebno je predvidjeti dobavu, montažu,  spajanje i funkcionalno ispitivanje. U cijenu uračunati sitni montažni materijal, te ostali potrebni pribor i odgovarajuće ateste. Na svu opremu ponuđač mora dati jamstvo u roku od najmanje 2 godine. U slučaju dobave opreme drugih proizvođača, ona mora zadovoljavati tehničke karakteristike predložene opreme. Kriterij za jednakovrijednost: tehničke karakteristike ponuđene svjetiljke moraju biti jednake ili bolje od onih predviđenih proizvodom. Estetske karakteristike  moraju odgovarati predviđenom proizvodu uz odstupanja po dimenzijama do +/- 1 %. Prije narudžbe obavezno usuglasiti točan tip, boju i konačnu dispoziciju rasvjetnih tijela sa nadzornim inženjerom, koji je dužan konzultirati glavnog projektanta (provjera tipa spuštenog stropa i dispozicije svjetiljki) i projektanta el. instalacija.</t>
  </si>
  <si>
    <t>8.1.</t>
  </si>
  <si>
    <t xml:space="preserve">Kriteriji za ocjenu jednakovrijednosti:
- Nadgradne linijska svjetiljka s direktnom distribucijom svjetlosti
- Energetska klasa minimalno A++
- Stupanj mehaničke zaštite minimalno IP20 
- Kućište izrađeno od ekstrudiranog aluminijskog profila plastificiranog u bijelu boju
- Aluminijske završne kape u bijeloj boji
- Akrilni mikroprizmatični difuzor, izrađen od UV i temperaturno otpornog PMMA
- LED izvor smješten na čeličnom nosaču, s reflektorom za povećenje svjetlosne iskoristivosti, te internim difuzorom radi kontrole bliještanja
- Temperature boje LED izvora 4000K CRI&gt;80 SDCM&lt;3
- Životni vijek izvora minimalno 50.000h L80 B20
- Minimalna efikasnost svjetiljke (LEF) 92 lm/W
- Minimalni izlazni svjetlosni tok 5550 lm
- Maksimalna ukupna snaga sistema 60W
- Elektronički LED driver integriran unutar kućišta svjetiljke
- Klasa zaštite I
- Svjetiljka se isporučuje sa konektorom za brzu instalaciju
- Dimenzije: duljina x širina x visina (mm): 1421x110x80mm 
- ENEC certifikat ili jednakovrijedno
</t>
  </si>
  <si>
    <t>8.2.</t>
  </si>
  <si>
    <t xml:space="preserve">Kriteriji za ocjenu jednakovrijednosti:
- Ugradna linijska svjetiljka s direktnom distribucijom svjetlosti
- Energetska klasa minimalno A++
- Stupanj mehaničke zaštite minimalno IP20 
- Kućište izrađeno od ekstrudiranog aluminijskog profila plastificiranog u bijelu boju
- Aluminijske završne kape u bijeloj boji
- Akrilni mikroprizmatični difuzor, izrađen od UV i temperaturno otpornog PMMA
- LED izvor smješten na čeličnom nosaču, s reflektorom za povećenje svjetlosne iskoristivosti, te internim difuzorom radi kontrole bliještanja
- Temperature boje LED izvora 4000K CRI&gt;80 SDCM&lt;3
- Životni vijek izvora minimalno 50.000h L80 B20
- Minimalna efikasnost svjetiljke (LEF) 92 lm/W
- Minimalni izlazni svjetlosni tok 5550 lm
- Maksimalna ukupna snaga sistema 60W
- Elektronički LED driver integriran unutar kućišta svjetiljke
- Klasa zaštite I
- Svjetiljka se isporučuje sa konektorom za brzu instalaciju
- Dimenzije: duljina x širina x visina (mm): 1421x110x80mm, širina s rubom 121mm
- ENEC certifikat ili jednakovrijedno
</t>
  </si>
  <si>
    <t>8.3.</t>
  </si>
  <si>
    <t>Kriteriji za ocjenu jednakovrijednosti:
- Nadgradna linijska svjetiljka s direktnom distribucijom svjetlosti
- Energetska klasa minimalno A+
- Stupanj mehaničke zaštite minimalno IP20 
- Kućište izrađeno od ekstrudiranog aluminijskog profila plastificiranog u bijelu boju
- Aluminijske završne kape u bijeloj boji
- Akrilni opalni difuzor, izrađen od UV i temperaturno otpornog PMMA
- LED izvor smješten na čeličnom nosaču, s internim difuzorom radi kontrole bliještanja
- Temperature boje LED izvora 4000K CRI&gt;80 SDCM&lt;3
- Životni vijek izvora minimalno 50.000h L80 B20
- Minimalna efikasnost svjetiljke (LEF) 77 lm/W
- Minimalni izlazni svjetlosni tok 1480 lm
- Maksimalna ukupna snaga sistema 19W
- Elektronički LED driver integriran unutar kućišta svjetiljke
- Klasa zaštite I
- Dimenzije: duljina x širina x visina (mm): 711x45x60mm
- ENEC certifikat ili jednakovrijedno</t>
  </si>
  <si>
    <t>8.4.</t>
  </si>
  <si>
    <t>Kriteriji za ocjenu jednakovrijednosti:
- Nadgradna linijska svjetiljka s direktnom distribucijom svjetlosti
- Energetska klasa minimalno A+
- Stupanj mehaničke zaštite minimalno IP20 
- Kućište izrađeno od ekstrudiranog aluminijskog profila plastificiranog u bijelu boju
- Aluminijske završne kape u bijeloj boji
- Akrilni opalni difuzor, izrađen od UV i temperaturno otpornog PMMA
- LED izvor smješten na čeličnom nosaču, s internim difuzorom radi kontrole bliještanja
- Temperature boje LED izvora 4000K CRI&gt;80 SDCM&lt;3
- Životni vijek izvora minimalno 50.000h L80 B20
- Minimalna efikasnost svjetiljke (LEF) 86 lm/W
- Minimalni izlazni svjetlosni tok 4570 lm
- Maksimalna ukupna snaga sistema 53W
- Elektronički LED driver integriran unutar kućišta svjetiljke
- Klasa zaštite I
- Dimenzije: duljina x širina x visina (mm): 2116x45x60mm
- ENEC certifikat ili jednakovrijedno</t>
  </si>
  <si>
    <t>8.5.</t>
  </si>
  <si>
    <t>Kriteriji za ocjenu jednakovrijednosti:
- Nadgradna linijska svjetiljka s direktnom distribucijom svjetlosti
- Energetska klasa minimalno A+
- Stupanj mehaničke zaštite minimalno IP20 
- Kućište izrađeno od ekstrudiranog aluminijskog profila plastificiranog u bijelu boju
- Aluminijske završne kape u bijeloj boji
- Akrilni opalni difuzor, izrađen od UV i temperaturno otpornog PMMA
- LED izvor smješten na čeličnom nosaču, s internim difuzorom radi kontrole bliještanja
- Temperature boje LED izvora 4000K CRI&gt;80 SDCM&lt;3
- Životni vijek izvora minimalno 50.000h L80 B20
- Minimalna efikasnost svjetiljke (LEF) 89 lm/W
- Minimalni izlazni svjetlosni tok 5540 lm
- Maksimalna ukupna snaga sistema 62W
- Elektronički LED driver integriran unutar kućišta svjetiljke
- Klasa zaštite I
- Dimenzije: duljina x širina x visina (mm): 2536x45x60mm
- ENEC certifikat ili jednakovrijedno</t>
  </si>
  <si>
    <t>8.6.</t>
  </si>
  <si>
    <t xml:space="preserve">Dobava, montaža i spajanje ugradne LED svjetiljke s direktnom svjetlosnom distribucijom. Kućište izrađeno od lijevanog aluminija u završnoj bijeloj boji. Ugrađen specijalni TIR reflektor, izrađen od PMMA. Mogućnost zakretanja glave svjetiljke za 15°. Bez UV i toplinskih zračenja. Pasivno hlađenje. Moguća ugradnja za različite debljine spuštenih stropova od 10-15mm, montaža bez alata zahvaljujući montažnim oprugama. Klasa zaštite III. Klasa energetske efikasnosti minimalno A. Napajanje 230V / 50Hz. Dimenzije: vanjski promjer 110mm, promjer glave svjetiljke 50mm. Dimenzije otvora za ugradnju: fi95mm, potrebna dubina za ugradnju 122mm. Masa svjetiljke maksimalno 0.46kg. LED sustav ukupne snage maksimalno 12W, izlazni svjetlosni tok minimalno 810lm, temperature boje 4000K, uzvrata boje CRI&gt;80, širina svjetlosnog snopa 35°. Minimalna efikasnost svjetiljke 67 lm/W. Životni vijek izvora minimalno 50000h L80 B20. Dolazi u mehaničkoj zaštiti minimalno IP40.
</t>
  </si>
  <si>
    <t xml:space="preserve">Kriteriji za ocjenu jednakovrijednosti:
- Ugradna LED svjetiljka s direktnom svjetlosnom distribucijom
- Kućište izrađeno od lijevanog aluminija u završnoj bijeloj boji
- Ugrađen TIR reflektor, izrađen od PMMA
- Mogućnost zakretanja glave svjetiljke za 15°
- Bez UV i toplinskih zračenja, pasivno hlađenje
- Moguća ugradnja za različite debljine spuštenih stropova od 10mm do 15mm
- Montaža bez alata zahvaljujući montažnim oprugama
- Klasa zaštite III
- Klasa energetske efikasnosti minimalno A
- Dimenzije: vanjski promjer 110mm, promjer glave svjetiljke 50mm
- Dimenzije otvora za ugradnju: fi95mm, potrebna dubina za ugradnju 122mm
- Masa svjetiljke maksimalno 0.46kg
- LED sustav ukupne snage maksimalno 12W
- Izlazni svjetlosni tok minimalno 810lm
- Temperatura boje 4000K, uzvrata boje CRI&gt;80
- Širina svjetlosnog snopa 35°
- Minimalna efikasnost svjetiljke 67 lm/W
- Životni vijek izvora minimalno 50000h L80 B20
- Dolazi u mehaničkoj zaštiti minimalno IP40
</t>
  </si>
  <si>
    <t>8.7.</t>
  </si>
  <si>
    <t xml:space="preserve">Dobava, montaža i spajanje ugradne LED svjetiljke s direktnom svjetlosnom distribucijom. Kućište izrađeno od lijevanog aluminija u završnoj bijeloj boji. Ugrađen specijalni TIR reflektor, izrađen od PMMA. Mogućnost zakretanja glave svjetiljke za 15°. Bez UV i toplinskih zračenja. Pasivno hlađenje. Moguća ugradnja za različite debljine spuštenih stropova od 10-15mm, montaža bez alata zahvaljujući montažnim oprugama. Klasa zaštite III. Klasa energetske efikasnosti minimalno A+. Napajanje 230V / 50Hz. Dimenzije: vanjski promjer 90mm, promjer glave svjetiljke 50mm. Dimenzije otvora za ugradnju: fi78mm, potrebna dubina za ugradnju 117mm. Masa svjetiljke maksimalno 0.44kg. LED sustav ukupne snage maksimalno 12W, izlazni svjetlosni tok minimalno 850lm, temperature boje 4000K, uzvrata boje CRI&gt;80, širina svjetlosnog snopa 25°. Minimalna efikasnost svjetiljke 70 lm/W. Životni vijek izvora minimalno 50000h L80 B20. Dolazi u mehaničkoj zaštiti minimalno IP40.
</t>
  </si>
  <si>
    <t xml:space="preserve">Kriteriji za ocjenu jednakovrijednosti:
- Ugradna LED svjetiljka s direktnom svjetlosnom distribucijom
- Kućište izrađeno od lijevanog aluminija u završnoj bijeloj boji
- Ugrađen TIR reflektor, izrađen od PMMA
- Mogućnost zakretanja glave svjetiljke za 15°
- Bez UV i toplinskih zračenja, pasivno hlađenje
- Moguća ugradnja za različite debljine spuštenih stropova od 10mm do 15mm
- Montaža bez alata zahvaljujući montažnim oprugama
- Klasa zaštite III
- Klasa energetske efikasnosti minimalno A+
- Dimenzije: vanjski promjer 90mm, promjer glave svjetiljke 50mm
- Dimenzije otvora za ugradnju: fi78mm, potrebna dubina za ugradnju 117mm
- Masa svjetiljke maksimalno 0.44kg
- LED sustav ukupne snage maksimalno 12W
- Izlazni svjetlosni tok minimalno 850lm
- Temperatura boje 4000K, uzvrata boje CRI&gt;80
- Širina svjetlosnog snopa 25°
- Minimalna efikasnost svjetiljke 70 lm/W
- Životni vijek izvora minimalno 50000h L80 B20
- Dolazi u mehaničkoj zaštiti minimalno IP40
</t>
  </si>
  <si>
    <t>8.8.</t>
  </si>
  <si>
    <t xml:space="preserve">Kriteriji za ocjenu jednakovrijednosti:
- Nadgradna vodotijesna svjetiljka
- Direktna difuzna svjetlosna distribucija
- Kućište izrađeno od UV stabiliziranog polikarbonata
- Difuzor izrađen od V2 samogasivog UV otpornog čistog polikarbonata, prizmatičnog iznutra, glatkog izvana 
- Reflektor izrađen od galvaniziranog čelika
- Dimenzije svjetiljke: 1300mm x 152mm x 102mm
- Držači za montažu izrađeni od nehrđajućeg čelika
- Test užarene žice 850°C.
- Ukupna snaga LED sustava maksimalno 39W
- Izlazni svjetlosni tok minimalno 5585lm
- Temperatura boje 4000K
- Uzvrat boje CRI&gt;80
- Mehanička zaštita minimalno IP66IK08
- Životni vijek svjetiljke minimalno 50.000h L80B20
- ENEC certifikat ili jednakovrijedno
</t>
  </si>
  <si>
    <t>8.9.</t>
  </si>
  <si>
    <t xml:space="preserve">Kriteriji za ocjenu jednakovrijednosti:
- Nadgradna vodotijesna svjetiljka
- Direktna difuzna svjetlosna distribucija
- Kućište izrađeno od UV stabiliziranog polikarbonata
- Difuzor izrađen od V2 samogasivog UV otpornog čistog polikarbonata, prizmatičnog iznutra, glatkog izvana 
- Reflektor izrađen od galvaniziranog čelika
- Dimenzije svjetiljke: 1300mm x 92mm x 97mm
- Držači za montažu izrađeni od nehrđajućeg čelika
- Test užarene žice 850°C.
- Ukupna snaga LED sustava maksimalno 24W
- Izlazni svjetlosni tok minimalno 3253lm
- Temperatura boje 4000K
- Uzvrat boje CRI&gt;80
- Mehanička zaštita minimalno IP66IK08
- Životni vijek svjetiljke minimalno 50.000h L80B20
- ENEC certifikat ili jednakovrijedno
</t>
  </si>
  <si>
    <t xml:space="preserve">Dobava, montaža i spajanje ovjesne svjetiljke s direktnom (65%) i indirektnom (35%) svjetlosnom distribucijom. Tanko kućište izrađeno od aluminijskog profila bez vidljivog spoja, u završnoj  crnoj boji. Mikroprizmatični difuzor radi kontrole bliještanja i homogene rasvijetljenosti. Masa svjetiljke maksimalno 3kg. Dimenzije svjetiljke: fi 440mm x visina 22mm. Integrirana LED predspojna naprava. LED izvor svjetlosti s Edge-light tehnologijom. Maksimalna instalirana snaga svjetiljke 47W, temperatura boje svjetla 4000K, uzvrat boje CRI&gt;80, MacAdam 3, minimalnog izlaznog svjetlosnog toka 4740lm. Mehanička zaštita IP20. Servisni vijek izvora minimalno 50.000h L80B10 pri radnoj temperaturi 25°C. U kompletu s centralnim ovjesom, s prozirnim napojnim kabelom duljine 1,5m, te rozetom. 5 godina garancije na LED ploče.
</t>
  </si>
  <si>
    <t xml:space="preserve">Kriteriji za ocjenu jednakovrijednosti:
- Ovjesna svjetiljka s direktnom (65%) i indirektnom (35%) svjetlosnom distribucijom
- Tanko kućište izrađeno od aluminijskog profila bez vidljivog spoja, u završnoj bijeloj boji - RAL9003
- Mikroprizmatični difuzor radi kontrole bliještanja i homogene rasvijetljenosti
- Masa svjetiljke maksimalno 3kg
- Dimenzije svjetiljke: fi 440mm x visina 22mm
- Integrirana LED predspojna naprava
- LED izvor svjetlosti s Edge-light tehnologijom ili jednakovrijedno
- Maksimalna instalirana snaga svjetiljke 47W
- Temperatura boje svjetla 4000K, uzvrat boje CRI&gt;80, MacAdam 3
- Minimalni izlazni svjetlosni tok 4740lm
- Mehanička zaštita minimalno IP20
- Životni vijek izvora minimalno 50.000h L80B10 pri radnoj temperaturi 25°C
- U kompletu s centralnim ovjesom, s prozirnim napojnim kabelom duljine 1,5m, te rozetom
</t>
  </si>
  <si>
    <t>8.10.</t>
  </si>
  <si>
    <t xml:space="preserve">Dobava, montaža i spajanje ovjesne svjetiljke s direktnom (65%) i indirektnom (35%) svjetlosnom distribucijom. Tanko kućište izrađeno od aluminijskog profila bez vidljivog spoja, u završnoj crnoj boji. Mikroprizmatični difuzor radi kontrole bliještanja i homogene rasvijetljenosti. Masa svjetiljke maksimalno 3kg. Dimenzije svjetiljke: fi 440mm x visina 22mm. Integrirana LED predspojna naprava. LED izvor svjetlosti s Edge-light tehnologijom. Maksimalna instalirana snaga svjetiljke 47W, temperatura boje svjetla 3000K, uzvrat boje CRI&gt;80, MacAdam 3, minimalnog izlaznog svjetlosnog toka 4740lm. Mehanička zaštita IP20. Servisni vijek izvora minimalno 50.000h L80B10 pri radnoj temperaturi 25°C. U kompletu s centralnim ovjesom, s prozirnim napojnim kabelom duljine 1,5m, te rozetom. 5 godina garancije na LED ploče.
</t>
  </si>
  <si>
    <t xml:space="preserve">Kriteriji za ocjenu jednakovrijednosti:
- Ovjesna svjetiljka s direktnom (65%) i indirektnom (35%) svjetlosnom distribucijom
- Tanko kućište izrađeno od aluminijskog profila bez vidljivog spoja, u završnoj bijeloj boji - RAL9003
- Mikroprizmatični difuzor radi kontrole bliještanja i homogene rasvijetljenosti
- Masa svjetiljke maksimalno 3kg
- Dimenzije svjetiljke: fi 440mm x visina 22mm
- Integrirana LED predspojna naprava
- LED izvor svjetlosti s Edge-light tehnologijom ili jednakovrijedno
- Maksimalna instalirana snaga svjetiljke 47W
- Temperatura boje svjetla 3000K, uzvrat boje CRI&gt;80, MacAdam 3
- Minimalni izlazni svjetlosni tok 4740lm
- Mehanička zaštita minimalno IP20
- Životni vijek izvora minimalno 50.000h L80B10 pri radnoj temperaturi 25°C
- U kompletu s centralnim ovjesom, s prozirnim napojnim kabelom duljine 1,5m, te rozetom
</t>
  </si>
  <si>
    <t>8.11.</t>
  </si>
  <si>
    <t xml:space="preserve">Dobava, montaža i spajanje ovjesne svjetiljke s direktnom (65%) i indirektnom (35%) svjetlosnom distribucijom. Tanko kućište izrađeno od aluminijskog profila bez vidljivog spoja, u završnoj crnoj boji. Mikroprizmatični difuzor radi kontrole bliještanja i homogene rasvijetljenosti. Masa svjetiljke maksimalno 2kg. Dimenzije svjetiljke: fi 270mm x visina 22mm. Integrirana LED predspojna naprava. LED izvor svjetlosti s Edge-light tehnologijom. Maksimalna instalirana snaga svjetiljke 26W, temperatura boje svjetla 4000K, uzvrat boje CRI&gt;80, MacAdam 3, minimalnog izlaznog svjetlosnog toka 2390lm. Mehanička zaštita IP20. Servisni vijek izvora minimalno 50.000h L80B10 pri radnoj temperaturi 25°C. U kompletu s centralnim ovjesom, s prozirnim napojnim kabelom duljine 1,5m, te rozetom. 5 godina garancije na LED ploče.
</t>
  </si>
  <si>
    <t xml:space="preserve">Kriteriji za ocjenu jednakovrijednosti:
- Ovjesna svjetiljka s direktnom (65%) i indirektnom (35%) svjetlosnom distribucijom
- Tanko kućište izrađeno od aluminijskog profila bez vidljivog spoja, u završnoj bijeloj boji - RAL9003
- Mikroprizmatični difuzor radi kontrole bliještanja i homogene rasvijetljenosti
- Masa svjetiljke maksimalno 2kg
- Dimenzije svjetiljke: fi 270mm x visina 22mm
- Integrirana LED predspojna naprava
- LED izvor svjetlosti s Edge-light tehnologijom ili jednakovrijedno
- Maksimalna instalirana snaga svjetiljke 26W
- Temperatura boje svjetla 4000K, uzvrat boje CRI&gt;80, MacAdam 3
- Minimalni izlazni svjetlosni tok 2390lm
- Mehanička zaštita minimalno IP20
- Životni vijek izvora minimalno 50.000h L80B10 pri radnoj temperaturi 25°C
- U kompletu s centralnim ovjesom, s prozirnim napojnim kabelom duljine 1,5m, te rozetom
</t>
  </si>
  <si>
    <t>8.12.</t>
  </si>
  <si>
    <t xml:space="preserve">Dobava, montaža i spajanje ovjesne svjetiljke s direktnom (65%) i indirektnom (35%) svjetlosnom distribucijom. Tanko kućište izrađeno od aluminijskog profila bez vidljivog spoja, u završnoj crnoj boji. Mikroprizmatični difuzor radi kontrole bliještanja i homogene rasvijetljenosti. Masa svjetiljke maksimalno 2kg. Dimenzije svjetiljke: fi 270mm x visina 22mm. Integrirana LED predspojna naprava. LED izvor svjetlosti s Edge-light tehnologijom. Maksimalna instalirana snaga svjetiljke 26W, temperatura boje svjetla 3000K, uzvrat boje CRI&gt;80, MacAdam 3, minimalnog izlaznog svjetlosnog toka 2390lm. Mehanička zaštita IP20. Servisni vijek izvora minimalno 50.000h L80B10 pri radnoj temperaturi 25°C. U kompletu s centralnim ovjesom, s prozirnim napojnim kabelom duljine 1,5m, te rozetom. 5 godina garancije na LED ploče.
</t>
  </si>
  <si>
    <t xml:space="preserve">Kriteriji za ocjenu jednakovrijednosti:
- Ovjesna svjetiljka s direktnom (65%) i indirektnom (35%) svjetlosnom distribucijom
- Tanko kućište izrađeno od aluminijskog profila bez vidljivog spoja, u završnoj bijeloj boji - RAL9003
- Mikroprizmatični difuzor radi kontrole bliještanja i homogene rasvijetljenosti
- Masa svjetiljke maksimalno 2kg
- Dimenzije svjetiljke: fi 270mm x visina 22mm
- Integrirana LED predspojna naprava
- LED izvor svjetlosti s Edge-light tehnologijom ili jednakovrijedno
- Maksimalna instalirana snaga svjetiljke 26W
- Temperatura boje svjetla 3000K, uzvrat boje CRI&gt;80, MacAdam 3
- Minimalni izlazni svjetlosni tok 2390lm
- Mehanička zaštita minimalno IP20
- Životni vijek izvora minimalno 50.000h L80B10 pri radnoj temperaturi 25°C
- U kompletu s centralnim ovjesom, s prozirnim napojnim kabelom duljine 1,5m, te rozetom
</t>
  </si>
  <si>
    <t>8.13.</t>
  </si>
  <si>
    <t xml:space="preserve">Dobava, montaža i spajanje ovjesne svjetiljke s direktnom (65%) i indirektnom (35%) svjetlosnom distribucijom. Tanko kućište izrađeno od aluminijskog profila bez vidljivog spoja, u završnoj crnoj boji. Mikroprizmatični difuzor radi kontrole bliještanja i homogene rasvijetljenosti. Masa svjetiljke maksimalno 4kg. Dimenzije svjetiljke: fi 610mm x visina 22mm. Integrirana LED predspojna naprava. LED izvor svjetlosti s Edge-light tehnologijom. Maksimalna instalirana snaga svjetiljke 65W, temperatura boje svjetla 4000K, uzvrat boje CRI&gt;80, MacAdam 3, minimalnog izlaznog svjetlosnog toka 7720lm. Mehanička zaštita IP20. Servisni vijek izvora minimalno 50.000h L80B10 pri radnoj temperaturi 25°C. U kompletu s centralnim ovjesom, s prozirnim napojnim kabelom duljine 1,5m, te rozetom. 5 godina garancije na LED ploče.
</t>
  </si>
  <si>
    <t xml:space="preserve">Kriteriji za ocjenu jednakovrijednosti:
- Ovjesna svjetiljka s direktnom (65%) i indirektnom (35%) svjetlosnom distribucijom
- Tanko kućište izrađeno od aluminijskog profila bez vidljivog spoja, u završnoj bijeloj boji - RAL9003
- Mikroprizmatični difuzor radi kontrole bliještanja i homogene rasvijetljenosti
- Masa svjetiljke maksimalno 4kg
- Dimenzije svjetiljke: fi 610mm x visina 22mm
- Integrirana LED predspojna naprava
- LED izvor svjetlosti s Edge-light tehnologijom ili jednakovrijedno
- Maksimalna instalirana snaga svjetiljke 65W
- Temperatura boje svjetla 4000K, uzvrat boje CRI&gt;80, MacAdam 3
- Minimalni izlazni svjetlosni tok 7720lm
- Mehanička zaštita minimalno IP20
- Životni vijek izvora minimalno 50.000h L80B10 pri radnoj temperaturi 25°C
- U kompletu s centralnim ovjesom, s prozirnim napojnim kabelom duljine 1,5m, te rozetom
</t>
  </si>
  <si>
    <t>8.14.</t>
  </si>
  <si>
    <t xml:space="preserve">Kriteriji za ocjenu jednakovrijednosti:
- Nadgradna svjetiljka sa LED izvorima
- Direktna (94%) i indirektna (6%) svjetlosna distribucija
- Difuzor s prizmatičnom površinom
- Dimenzije: 1145x150x50mm                                                                                
- Minimalna efikasnost svjetiljke (LEF) 141 lm/W                                                                       - Maksimalno 31W ukupne snage sustava
- Izlazni svjetlosni tok minimalno 4375lm
- Temperatura boje 4000K, CRI&gt;80, SDCM 3                                                                                                             - Životni vijek LED izvora minimalno 100.000h L80B10
- Stupanj mehaničke zaštite minimalno IP44
- Prekidač za visoki/niski svjetlosni tok
</t>
  </si>
  <si>
    <t>8.15.</t>
  </si>
  <si>
    <t xml:space="preserve">Kriteriji za ocjenu jednakovrijednosti:
- Nadgradna svjetiljka sa LED izvorima
- Direktna (95%) i indirektna (5%) svjetlosna distribucija
- Difuzor s prizmatičnom površinom
- Dimenzije: 610x150x50mm                                                                                
- Minimalna efikasnost svjetiljke (LEF) 128 lm/W                                                                       - Maksimalno 23W ukupne snage sustava
- Izlazni svjetlosni tok minimalno 2946lm
- Temperatura boje 4000K, CRI&gt;80, SDCM 3                                                                                                             - Životni vijek LED izvora minimalno 100.000h L80B50
- Stupanj mehaničke zaštite minimalno IP44
</t>
  </si>
  <si>
    <t>8.16.</t>
  </si>
  <si>
    <t xml:space="preserve">Kriteriji za ocjenu jednakovrijednosti:
- Nadgradne linijska svjetiljka s direktnom distribucijom svjetlosti
- Energetska klasa minimalno A+
- Stupanj mehaničke zaštite minimalno IP20 
- Kućište izrađeno od ekstrudiranog aluminijskog profila plastificiranog u bijelu boju
- Aluminijske završne kape u bijeloj boji
- Akrilni mikroprizmatični difuzor, izrađen od UV i temperaturno otpornog PMMA
- LED izvor smješten na čeličnom nosaču, s reflektorom za povećenje svjetlosne iskoristivosti, te internim difuzorom radi kontrole bliještanja
- Temperature boje LED izvora 4000K CRI&gt;80 SDCM&lt;3
- Životni vijek izvora minimalno 50.000h L80 B20
- Minimalna efikasnost svjetiljke (LEF) 87 lm/W
- Minimalni izlazni svjetlosni tok 4270 lm
- Maksimalna ukupna snaga sistema 49W
- Elektronički LED driver integriran unutar kućišta svjetiljke
- Klasa zaštite I
- Svjetiljka se isporučuje sa konektorom za brzu instalaciju
- Dimenzije: duljina x širina x visina (mm): 2681x70x80mm 
- ENEC certifikat ili jednakovrijedno
</t>
  </si>
  <si>
    <t>8.17.</t>
  </si>
  <si>
    <t xml:space="preserve">Kriteriji za ocjenu jednakovrijednosti:
- Svjetiljka sa LED izvorima svjetlosti, sa širokosnopnom asimetričnom karakteristikom i distribucijom svjetlosti
- Aluminijski četvrtastog rasvjetnog stupa visine 4m
- Stupanj mehaničke zaštite minimalno IP66 IK08
- Aluminijsko kućište svjetiljke, obojano elektrostatski prahom u grafitnu boju
- Višeslojni optički sustav mikro-refleksije s zaštitom od blještanja
- Pogon LED sa izvorima svjetlosti 3000K Ra&gt;80
- Životni vijek izvora minilano 50.000h L80 B10
- Minimalna efikasnost svjetiljke (LEF) 100 lm/W
- Minimalni ukupni svjetlosni tok 3500 lm
- Maksimalna ukupna snaga sistema 35W
- Klasa zaštite svjetiljke I
- Svjetiljka se isporučuje sa razdjelnicom koja sadrži priključnu kutiju za dva kabela do maksimalnog presjeka 5x4mm2, predviđen za prolazno ožićenje, te sa mikro osiguračima
- Svjetiljka se isporučuje sa montažnim pločama i ankerima
- Dimenzije svjetiljke: 936 x 186 x 120 mm
- Dimenzije stupa: 186 x 120 x 4000 mm
</t>
  </si>
  <si>
    <t>8.18.</t>
  </si>
  <si>
    <t xml:space="preserve">Kriteriji za ocjenu jednakovrijednosti:
- Rasvjetni stupić s širokom asimetričnom distribucijom
- Stupanj mehaničke zaštite minimalno IP65 IK08
- Aluminijsko kućište svjetiljke, obojano elektrostatski prahom u grafitnu boju
- Višeslojni optički sustav mikro-refleksije s zaštitom od blještanja
- Pogon LED sa izvorima svjetlosti 3000K Ra&gt;80
- Minimalni životni vijek izvora 50.000h L80 B10
- Minimalna efikasnost svjetiljke (LEF) 55 lm/W
- Minimalni izlazni svjetlosni tok 550 lm
- Maksimalna ukupna snaga sistema 10W
- Klasa zaštite svjetiljke II
- Dimenzije svjetiljke: glava 130 x 180 x 50 mm, tijelo 800 x 50 x 180mm
- Radna temperatura od -30 do +55 °C
-  U kompletu s setom za sidrenje
</t>
  </si>
  <si>
    <t>8.19.</t>
  </si>
  <si>
    <t xml:space="preserve">Kriteriji za ocjenu jednakovrijednosti:
- Rasvjetni stupić s uskom bočno-simetričnom distribucijom (optika za šetnice)
- Stupanj mehaničke zaštite minimalno IP65 IK08
- Aluminijsko kućište svjetiljke, obojano elektrostatski prahom u grafitnu boju
- Višeslojni optički sustav mikro-refleksije s zaštitom od blještanja
- Pogon LED sa izvorima svjetlosti 3000K Ra&gt;80
- Minimalni životni vijek izvora 50.000h L80 B10
- Minimalna efikasnost svjetiljke (LEF) 36 lm/W
- Minimalni izlazni svjetlosni tok 180 lm
- Maksimalna ukupna snaga sistema 5W
- Klasa zaštite svjetiljke II
- Dimenzije svjetiljke: glava 130 x 180 x 50 mm, tijelo 800 x 50 x 180mm
- Radna temperatura od -30 do +55 °C
-  U kompletu s setom za sidrenje
</t>
  </si>
  <si>
    <t>8.20.</t>
  </si>
  <si>
    <t xml:space="preserve">Dobava, montaža i spajanje ugradne zidne svjetiljke s difuznom svjetlosnom distribucijom. Četvrtasti oblik prednje maske, kućište izrađeno od lijevanog aluminija EN AB 44100, visoke otpornosti na koroziju. Vanjski vijci od INOX-a AISI 430. Dimenzije svjetiljke 232x197x18/110. U kompletu s ugradnom kutijom od polipropilena.Dimenzije otvora za ugradnju 226x188x110mm. Asimetrična svjetlosna distribucija s mikroprizmatičnim difuzorom za kontrolu bliještanja, izrađenog od sigurnosnog stakla debljine 3mm. U kompletu s integriranom LED predspojnom napravom 220-240 V AC. LED izvor svjetlosti maksimalne snage 10W, temperature boje 3000K, minimalnog izlaznog svjetlosnog toka 134lm. Stupanj mehaničke zaštite minimalno IP65 IK09. Antracit boja kućišta. 
</t>
  </si>
  <si>
    <t xml:space="preserve">Kriteriji za ocjenu jednakovrijednosti:
- Zidna svjetiljka s difuznom svjetlosnom distribucijom
- Četvrtasti oblik prednje maske
- Kućište izrađeno od lijevanog aluminija EN AB 44100, visoke otpornosti na koroziju
- Vanjski vijci od INOX-a AISI 430
- Dimenzije svjetiljke 232x197x18/110
- U kompletu s ugradnom kutijom od polipropilena
- Asimetrična svjetlosna distribucija s mikroprizmatičnim difuzorom za kontrolu bliještanja, izrađenog od sigurnosnog stakla debljine 3mm
- U kompletu s integriranom LED predspojnom napravom 220-240 V AC
- LED izvor svjetlosti maksimalne snage 10W
- Temperature boje 3000K, minimalnog izlaznog svjetlosnog toka 134lm
- Stupanj mehaničke zaštite minimalno IP65 IK09
- Antracit boja kućišta
</t>
  </si>
  <si>
    <t>8.21.</t>
  </si>
  <si>
    <t xml:space="preserve">Dobava, montaža i spajanje stropne ugradne svjetiljke s direktnom svjetlosnom distribucijom. Okrugli okvir svjetiljke izrađen od nehrđajučeg čelika A4-70, premazan antikorozivnim premazom koji ujedno odbija vodu.  Kućište od lijevanog aluminija klase EN AB 44100, visoke otpornosti na koroziju. Kut svjetlosne distribucije: široki 40°. Promjer rupe za ugradnju fi80mm. Ugrađen transparentni difuzor od sigurnosnog stakla otpornog na nagle promjene temperature i udarce, debljine 8mm. U kompletu s LED napajanjem 500mA. Ugrađena kabelska uvodnica M16 fi5/10mm. LED izvor svjetlosti, maksimalne snage 9W, temperature boje 3000K, minimalnog nominimalnog svjetlosnog toka 945lm, iskoristivost svjetiljke minimalno 71%, minimalnog izlaznog svjetlosnog toka 670lm. Stupanj mehaničke zaštite minimalno IP67 IK07. Klasa zaštite III. Dimenzije svjetiljke fi90mm x 102mm, dimenzije rupe za ugradnju fi80mm. Za ugradnje u spuštene stropove debljine stijenke od 5-45mm.
</t>
  </si>
  <si>
    <t xml:space="preserve">Kriteriji za ocjenu jednakovrijednosti:
- Stropna ugradna svjetiljka s direktnom svjetlosnom distribucijom
- Okrugli okvir svjetiljke izrađen od nehrđajučeg čelika A4-70, premazan antikorozivnim premazom koji ujedno odbija vodu
- Kućište od lijevanog aluminija klase EN AB 44100, visoke otpornosti na koroziju
- Kut svjetlosne distribucije: široki 40°
- Ugrađen transparentni difuzor od sigurnosnog stakla otpornog na nagle promjene temperature i udarce, debljine 8mm
- U kompletu s LED napajanjem 500mA
- LED izvor svjetlosti, maksimalne snage 9W
- Temperatura boje 3000K
- Minimalni nominimalni svjetlosni tok 945lm
- Iskoristivost svjetiljke minimalno 71%
- Minimalni izlaznog svjetlosni tok 670lm
- Stupanj mehaničke zaštite minimalno IP67 IK07
- Klasa zaštite III
- Dimenzije svjetiljke fi90mm x 102mm
- Za ugradnju u spuštene stropove debljine stijenke od 5-45mm
</t>
  </si>
  <si>
    <t>8.22.</t>
  </si>
  <si>
    <t xml:space="preserve">Kriteriji za ocjenu jednakovrijednosti:
- Nadgradna svjetiljka s LED izvorima svjetlosti i direktnom distribucijom svjetlosti
- Energetska kartica klase A+
- Stupanj mehaničke zaštite minimalno IP55 IK10
- Anti-vandal kućište izrađeno od ekstrudiranog aluminijskog profila plastificiranog u bijelu boju
- Opalni difuzor
- Pogon LED sa izvorima svjetlosti 3000K CRI&gt;80 SDCM&lt;3
- Životni vijek izvora minimalno 65.000h L90 B50
- Minimalna efikasnost svjetiljke (LEF) 128 lm/W
- Minimalni izlazni svjetlosni tok 1808 lm
- Maksimalna ukupna snaga sistema 14W
- Elektronički LED driver integriran u kućište svjetiljke
- Klasa zaštite I
- Svjetiljka se isporučuje sa konektorom za brzu instalaciju. 
- Dimenzije svjetiljke DxH: 387x102mm
</t>
  </si>
  <si>
    <t>8.23.</t>
  </si>
  <si>
    <t xml:space="preserve">Dobava, montaža i spajanje nadgradne svjetiljke direktne difuzne svjetlosne distribucije. Kućište svjetiljke izrađeno od ekstrudiranog aluminija, završne obrade u bijeloj boji s opalnim SPD difuzorom. Završne kape od aluminija u završnoj bijeloj boji, te s hladnjakom za optimalnu temperaturnu disipaciju LED izvora. U kompletu s LED napajanjem. Dimenzije svjetiljke – duljina 8.32m, širina 24mm, visina 19,5mm. SMD CHIP LED izvor maksimalne snage 150W, minimalnog izlaznog svjetlosnog toka 5366lm, temperature boje 3000K. Dolazi u mehaničkoj zaštiti IP68. Faktor uzvrata boje CRI&gt;80. Temperaturno radno područje područje: -10°C - +45°C. 
</t>
  </si>
  <si>
    <t xml:space="preserve">Kriteriji za ocjenu jednakovrijednosti:
- Nadgradna svjetiljka direktna difuzne svjetlosne distribucije
- Kućište svjetiljke izrađeno od ekstrudiranog aluminija, završne obrade u bijeloj boji
- Opalni SPD difuzor
- Završne kape od aluminija u završnoj bijeloj boji
- S hladnjakom za optimalnu temperaturnu disipaciju LED izvora
- U kompletu s LED napajanjem
- Dimenzije svjetiljke – duljina 8.32m, širina 24mm, visina 19,5mm
- SMD CHIP LED izvor maksimalne snage 150W
- Minimalni izlazni svjetlosni tok 5366lm
- Temperatura boje 3000K
- Stupanj mehaničke zaštite minimalno IP68
- Faktor uzvrata boje CRI&gt;80
- Temperaturno radno područje područje: -10°C - +45°C
</t>
  </si>
  <si>
    <t>8.24.</t>
  </si>
  <si>
    <t xml:space="preserve">Kriteriji za ocjenu jednakovrijednosti:
- Zidna nadgradna svjetiljka nužne rasvjete, sa jednostrano digitalno printanim pokazivačem smjera "izlaz dolje"
- Stupanj mehaničke zaštite minimalno IP20
- Kućište izrađeno od bijelog polikarbonata i ABS
- Udaljenost uočavanja VD 25m
- POWER LEDs, svjetlina &gt;300cd/m²
- Mrežno napajanje 230V AC ±10% / 50-60Hz
- Elektronička predspojna naprava s inverterom za nužnu rasvjetu sa izborom između pripravnog i stalnog moda rada
- Sa sustavom za automatsko elektroničko impulsno punjenje (maksimalno 12h)
- Hermetički zatvorene Ni-Cd 3,6V 0,8Ah baterije autonomije 3h
- Maksimalna snaga LED izvora 1W
- Autotest funkcija     
</t>
  </si>
  <si>
    <t>8.25.</t>
  </si>
  <si>
    <t xml:space="preserve">Kriteriji za ocjenu jednakovrijednosti:
- Zidna nadgradna svjetiljka nužne rasvjete, sa jednostrano digitalno printanim pokazivačem smjera "izlaz desno"
- Stupanj mehaničke zaštite minimalno IP20
- Kućište izrađeno od bijelog polikarbonata i ABS
- Udaljenost uočavanja VD 25m
- POWER LEDs, svjetlina &gt;300cd/m²
- Mrežno napajanje 230V AC ±10% / 50-60Hz
- Elektronička predspojna naprava s inverterom za nužnu rasvjetu sa izborom između pripravnog i stalnog moda rada
- Sa sustavom za automatsko elektroničko impulsno punjenje (maksimalno 12h)
- Hermetički zatvorene Ni-Cd 3,6V 0,8Ah baterije autonomije 3h
- Maksimalna snaga LED izvora 1W
- Autotest funkcija     
</t>
  </si>
  <si>
    <t>8.26.</t>
  </si>
  <si>
    <t xml:space="preserve">Kriteriji za ocjenu jednakovrijednosti:
- Zidna nadgradna svjetiljka nužne rasvjete, sa jednostrano digitalno printanim pokazivačem smjera "izlaz lijevo"
- Stupanj mehaničke zaštite minimalno IP20
- Kućište izrađeno od bijelog polikarbonata i ABS
- Udaljenost uočavanja VD 25m
- POWER LEDs, svjetlina &gt;300cd/m²
- Mrežno napajanje 230V AC ±10% / 50-60Hz
- Elektronička predspojna naprava s inverterom za nužnu rasvjetu sa izborom između pripravnog i stalnog moda rada
- Sa sustavom za automatsko elektroničko impulsno punjenje (maksimalno 12h)
- Hermetički zatvorene Ni-Cd 3,6V 0,8Ah baterije autonomije 3h
- Maksimalna snaga LED izvora 1W
- Autotest funkcija     
</t>
  </si>
  <si>
    <t>8.27.</t>
  </si>
  <si>
    <t xml:space="preserve">Kriteriji za ocjenu jednakovrijednosti:
- Stropna nadgradna svjetiljka nužne rasvjete, sa dvostrano digitalno printanim pokazivačem smjera "izlaz lijevo/desno"
- Stupanj mehaničke zaštite minimalno IP20
- Kućište izrađeno od bijelog polikarbonata i ABS
- Udaljenost uočavanja VD 25m
- POWER LEDs, svjetlina &gt;300cd/m²
- Mrežno napajanje 230V AC ±10% / 50-60Hz
- Elektronička predspojna naprava s inverterom za nužnu rasvjetu sa izborom između pripravnog i stalnog moda rada
- Sa sustavom za automatsko elektroničko impulsno punjenje (maksimalno 12h)
- Hermetički zatvorene Ni-Cd HT 3,6V 0,8Ah baterije autonomije 3h
- Maksimalna snaga LED izvora 1W
- Autotest funkcija     
</t>
  </si>
  <si>
    <t>8.28.</t>
  </si>
  <si>
    <t xml:space="preserve">Kriteriji za ocjenu jednakovrijednosti:
- Nadgradna protupanična svjetiljka 
- Optika za otvorene prostore
- Mogućnost rada u stalnom ili pripravnom spoju
- Automatsko punjenje baterije, autotest funkcija
- Kućište od polikarbonata i aluminija, s transparentnim polikarbonatskim difuzorom
- Radna temperatura od 10°C÷35°C
- Mehanička zaštita IP20
- Životni vijek minimalno 50000h L70 B20;   
- Minimalni izlazni svjetlosni tok min 503lm
- Dimenzije: maksimalno 130x130x27mm
- Vrijeme autonomije minimalno 3 sata
- Proizvedena prema HRN EN60598-1 CEI34-21 standardima
</t>
  </si>
  <si>
    <t>8.29.</t>
  </si>
  <si>
    <t>8.30.</t>
  </si>
  <si>
    <t>8.31.</t>
  </si>
  <si>
    <t>8.32.</t>
  </si>
  <si>
    <t xml:space="preserve">TIP:  Keramički umivaonik dimenzija 650x460mm,centralno rupa ,bijela boja,zidna montaža  </t>
  </si>
  <si>
    <t xml:space="preserve"> Mješalica za umivaonik ,comfor zone 73mm,tip standard,čuvanje energije,ekološki proizvod,površina chrom ,radni tlak 0,5-10 bara (preporučen 3-5bara),kartuša 35mm sa mogućom regulacijom </t>
  </si>
  <si>
    <t>protoka i temperature ,štedni perlator</t>
  </si>
  <si>
    <t>keramička školjka viseća,dimenzija 540x360mm,bez bočnih rupa,pripadajući bakelitni poklopac</t>
  </si>
  <si>
    <t>Keramička školjka viseća za ljude sa posebnim potrebama ,dimenzija 700x355mm,pripdajuci bakelitni poklopac</t>
  </si>
  <si>
    <t xml:space="preserve">Keramički umivaonik dimenzija 600x560mm,centralno rupa ,bijela boja </t>
  </si>
  <si>
    <t>Dobava i ugradnja fiksnog rukohvata za invalide(ugradnja uz školjku), fiksni ,inox,čelik,  dužine 70 cm, sve prema izboru projektanta. Stavka uključuje sve potrebne prijenose i prijevoze, sav potrebni pričvrsni, brtveni i spojni materijal potreban za ugradnju.</t>
  </si>
  <si>
    <t>TIP: Keramički pisoar,dimenzije 565x315mm,skriveni dovod i odvod vode,štednja vode 5l/min</t>
  </si>
  <si>
    <t xml:space="preserve">TIP: Mješalica za tuš ugradbena ;gornja inox ploča 160x160mm;ugradbena mjera može se regulirati od 28-48mm;3/4" mješač vode;regulacija temperature i protoka ; vrijeme protoka 30sec;protok 12l/min kod 3 bara;1/2 priključci;ugrađeni nepovratni ventili i filteri ; 10 godina garancija; soft touch tipka testirana na 500 000 pritisaka ,ugradbena kutija nije vodonepropusna instalater mora osigurati vodoneprousnost ugradbene kutije i da svako curenje ili kondenzat bude odveden u kanalizaciju. Antivandalska tuš ruža ,6l/min kod  bara,sistematski se isušuje nakon upotrebe ,nema zadržavanja vode,priključak 1/2",10 godina garancije,regulirajući sprej </t>
  </si>
  <si>
    <t>Slova od pleksiglasa u glavnom stubištu</t>
  </si>
  <si>
    <t xml:space="preserve">Dobava materijala, izrada i montaža natpisa DVORANA sa strelicama prema dolje od pleksiglasa debelog 10 mm, sve prema dimenzijama iz nacrta. Slova se ugrađuju na ožbukani armiranobetonski zid prema projektu. Slova visine 40 cm, ukupna duljina natpisa 2,6 m. </t>
  </si>
  <si>
    <t>FASADERSKI RADOVI</t>
  </si>
  <si>
    <t>EPS nije dio ove stavke već se računa u grupi G -  izolaterskim radovima</t>
  </si>
  <si>
    <t xml:space="preserve">u stavku uključiti i dobavu potrebnog materijala i izvedba sloja staklene mrežice u građev. ljepilu na podnožju - soklu. Izvesti
na ugrađeni ekstrudirani polistiren XPS 
</t>
  </si>
  <si>
    <t>XPS nije dio ove stavke već se računa u grupi G -  izolaterskim radovima</t>
  </si>
  <si>
    <t>T</t>
  </si>
  <si>
    <t>UKUPNO FASADERSKI RADOVI</t>
  </si>
  <si>
    <t>Izrada fasadne žbuke na postavljeni EPS u ETICS izvedbi</t>
  </si>
  <si>
    <t>Izrada sokla  vanjskog zida ispod vanjskog vidljivog betona od crne tankoslojne,  kulir žbuke</t>
  </si>
  <si>
    <t xml:space="preserve">Dobava potrebnog materijala i izrada završnog sloja crne tankoslojne, akrilne kulir žbuke na podlogu armiranog cementnog ljepila na podnožju zida. </t>
  </si>
  <si>
    <r>
      <t>Dobava, polaganje i ugradnja toplinske izolacije nadstrešnice kosog krova. Izolacija se sastoji od ploča ekstrudiranog polistirena XPS (</t>
    </r>
    <r>
      <rPr>
        <sz val="11"/>
        <rFont val="Calibri"/>
        <family val="2"/>
        <charset val="238"/>
      </rPr>
      <t>λ</t>
    </r>
    <r>
      <rPr>
        <sz val="9.35"/>
        <rFont val="Calibri"/>
        <family val="2"/>
        <charset val="238"/>
      </rPr>
      <t>=</t>
    </r>
    <r>
      <rPr>
        <sz val="11"/>
        <rFont val="Calibri"/>
        <family val="2"/>
        <charset val="238"/>
      </rPr>
      <t xml:space="preserve">0,034 W/mK, tlačne čvrstoće 700 kPa) </t>
    </r>
    <r>
      <rPr>
        <sz val="11"/>
        <rFont val="Calibri"/>
        <family val="2"/>
        <charset val="238"/>
        <scheme val="minor"/>
      </rPr>
      <t xml:space="preserve">debljine 12cm. </t>
    </r>
  </si>
  <si>
    <t>Dobava materijala, radionička izrada i montaža čeličnih profila dvorane. Čelična konstrukcija se izvodi se od HEA i pravokutnih profila dimenzija prema glavnom projektu. Za sve elemente čelične konstrukcije potrebno je koristiti čelik kakvoće S 355 JR. Čelična konstrukcija se sidri u armiranobetonske stupove, sve prema statičkom proračunu.</t>
  </si>
  <si>
    <t>Radionička izrada i montaža čelične konstrukcije treba biti u skladu sa:</t>
  </si>
  <si>
    <t>U izradu konstrukcije krenuti tek nakon što je potvrđen radionički nacrt od strane glavnog projektanta i projektanta konstrukcije. Izrađuje izvođač. Radionički nacrt izrađuje izvođač i nije predmet ove stavke.</t>
  </si>
  <si>
    <t>Uz rubove objekta folija se mehanički pričvršćuje kaširanim PVC limom širine 5cm, a spoj se zapunjuje poliuretanskim trajnolelastičnim kitom. U cijenu uračunata i obrada svih prodora .  U stavku uključiti zaštitu hidrozolacije geotekstilom s  donje strane.</t>
  </si>
  <si>
    <r>
      <t xml:space="preserve">Dobava materijala i izrada </t>
    </r>
    <r>
      <rPr>
        <sz val="11"/>
        <rFont val="Calibri"/>
        <family val="2"/>
        <charset val="238"/>
        <scheme val="minor"/>
      </rPr>
      <t xml:space="preserve"> hidroizolacije kosog krova sintetičkom PVC-P folijom, ojačane poliesterskom mrežicom, debljine 1.5 mm. 
Rubovi folija se međusobno preklapaju 10cm i zavaruju vrućim zrakom kako bi se postigao potpuno homogen spoj. Sintetička PVC-P folija ispunjava zahtjeve prema:</t>
    </r>
  </si>
  <si>
    <t>normi HRN EN 13956 ili jednakovrijedno________________</t>
  </si>
  <si>
    <r>
      <t xml:space="preserve">Dobava materijala i izrada </t>
    </r>
    <r>
      <rPr>
        <sz val="11"/>
        <rFont val="Calibri"/>
        <family val="2"/>
        <charset val="238"/>
        <scheme val="minor"/>
      </rPr>
      <t xml:space="preserve"> hidroizolacije ravnog ozelenjenog krovapomoću PVC sintetičke folije za ravne krovove s balastom, a ojačane staklenom mrežicom (otporna na korijenje), debljine 1.5 mm. 
Rubovi folija se međusobno preklapaju 10cm i zavaruju vrućim zrakom kako bi se postigao potpuno homogen spoj. PVC sintetička folija ispunjava zahtjeve prema:</t>
    </r>
  </si>
  <si>
    <t xml:space="preserve">Uz zidove objekta folija se uzdiže do visine 30cm te se mehanički pričvršćuje kaširanim PVC limom širine 5cm, a spoj se zapunjuje poliuretanskim trajnolelastičnim kitom kao. U cijenu uračunata i obrada svih prodora.U stavku uključiti obradu završetaka uz obodne vertikale te dilatacije. </t>
  </si>
  <si>
    <t xml:space="preserve">Uz zidove objekta folija se uzdiže do visine 30cm te se mehanički pričvršćuje kaširanim PVC limom širine 5cm, a spoj se zapunjuje poliuretanskim trajnolelastičnim kitom. U cijenu uračunata i obrada svih prodora.  U stavku uključiti obradu završetaka uz obodne vertikale te dilatacije. </t>
  </si>
  <si>
    <r>
      <t xml:space="preserve">Dobava materijala i izrada </t>
    </r>
    <r>
      <rPr>
        <sz val="11"/>
        <rFont val="Calibri"/>
        <family val="2"/>
        <charset val="238"/>
        <scheme val="minor"/>
      </rPr>
      <t xml:space="preserve"> hidroizolacije prohodnog krova pomoću PVC sintetičke folije za ravne krovove s balastom, ojačane staklenom mrežicom (otporna na korijenje), a debljine 1.5 mm. 
Rubovi folija se međusobno preklapaju 10cm i zavaruju vrućim zrakom kako bi se postigao potpuno homogen spoj. PVC sintetička folija za ravne krovove ispunjava zahtjeve prema: </t>
    </r>
  </si>
  <si>
    <t>-čelični QRO profili dimenzija 150x4 postavljenivertikalno prema nacrtima konstrukcije i pozicijama označenim u statičkom izračunu</t>
  </si>
  <si>
    <t xml:space="preserve">Dobava i ugradnja materijala za izvedbu završnih slojeva povezanog sustava na vanjsku toplinsku izolaciju (ETICS). 
Prije nanošenja prvog sloja ljepila oko kuteva otvora, prozora i
vrata dijagonalno se na ekspandirani polistiren - EPS postavljaju trake mrežice dimenzija 35x25 cm, utisnu u ljepilo i
zaglade.
Na uglovima zgrade i na kutovima oko otvora prozora i vrata
odmah nakon ljepljenja ojačanja kuteva, ugrađuje se KUTNI
PROFIL SA STAKLENOM MREŽICOM zaljepi građevinskim ljepilom
na  EPS - F (1 kg/m’)
Na ploče EKSPANDIRANOG POLISTIRENA EPS – F nanosi se
metalnom gladilicom prvi sloj građevinskog ljepila u debljini
oko 2 mm i širini 1.10 m i odmah utisne ALKALNO POSTOJANA
STAKLENA MREŽICA i zagladi od sredine prema krajevima. Za
preklop sljedećeg reda mrežice 10 cm, ne nanosi se ljepilo na
prethodnu mrežicu već se zaljepi na svježe ljepilo. Drugi sloj
ljepila nanijeti u debljini oko 1 mm. Utrošak ljepila (4) kg/m2, a mrežice 1.10 m2
Završno-zaštitna ukrasna žbuka. Tekstura i nijansa žbuke  u žutoj boji prema projektu i ton karti proizvođača
• 100 % AKRILATNA ŽBUKA veličina zrna 1.0 - 2.2
mm,utrošak 2.2 - 4.0 kg/m2
• prednamaz za 100 % akrilatnu žbuku
</t>
  </si>
  <si>
    <t>Perforacije gipskartonskih ploča prema izboru projektanta.</t>
  </si>
  <si>
    <r>
      <t xml:space="preserve">Dobava i izrada akustičnog spuštenog stropa od perforiranih gips kartonskih ploča, </t>
    </r>
    <r>
      <rPr>
        <sz val="11"/>
        <rFont val="Calibri"/>
        <family val="2"/>
        <charset val="238"/>
      </rPr>
      <t>debljine 2x1,25 cm. U cijenu je uključena jednostruka čelična konstrukcija od tipskih pocinčanih profila. U stavku uključiiti završnu obradu svih spojeva prema uputama proizvođača i tehničkoj dokumentaciji. Stavka uključuje izradu otvora na mjeru za ugradnju rasvjete i ostalih instalacija. Razred apsorpcije zvuka gipskartonskih ploča C prema :</t>
    </r>
  </si>
  <si>
    <t>Perforacije gipskartonskih ploča prema izboru projektanta. Visina zida 3,1 m.</t>
  </si>
  <si>
    <r>
      <t xml:space="preserve">Dobava i izrada obloge zidova od perforiranih gips kartonskih ploča </t>
    </r>
    <r>
      <rPr>
        <sz val="11"/>
        <rFont val="Calibri"/>
        <family val="2"/>
        <charset val="238"/>
      </rPr>
      <t>debljine 2x 1,25 cm. U stavci uključena izrada jednostruke zidne potkonstrukcije iz čeličnih pocinčanih profila. Razred apsorpcije zvuka gipskartonskih ploča C prema:</t>
    </r>
  </si>
  <si>
    <t xml:space="preserve">Izvođač fasade je od strane dobavljača sistema u cijelosti stručno osposobljen za navedene radove, koristeći pri tome tehnološke smjernice izvođača sistema. Sistemi imaju odgovarajuću atestnu dokumentaciju, važeću u RH. Izvođač ima razvijen sustav interne kontrole proizvodnje, označavanja proizvoda i potvrđivanja sukladnosti u skladu s važećim Zakonom o građevnim proizvodima (NN 76/13 i 30/14), Tehničkim propisom za prozore i vrata (69/06) i harmoniziranom normom </t>
  </si>
  <si>
    <t xml:space="preserve">5.3.2 Proračun sigurnosti stakla protiv loma pri projektnom pritisku vjetra, te dokaz progiba za svaki tip i veličinu stakla, prema </t>
  </si>
  <si>
    <t xml:space="preserve">6.1 Aluminijski okviri
Svi materijali moraju biti negorivi i kompatibilni s ostalim materijalima. Aluminijski profili izrađeni su iz aluminijske legure </t>
  </si>
  <si>
    <t xml:space="preserve">Svi profili su s termički prekinutim mostom, višekomorni profili, s vulkaniziranim uglovima. Završna obrada PPC u boji prema izboru arhitekta. Kvaliteta završne obrade prema: 
</t>
  </si>
  <si>
    <t xml:space="preserve">6.2 Aluminijski limovi
Minimalna debljina opšavnih limova treba biti 2.0 mm. Legura </t>
  </si>
  <si>
    <t xml:space="preserve">Završna obrada PPC u boji prema izboru arhitekta. Savijeni rubovi vanjskog lima parapeta trebaju biti zarezani tako da se ostvari oštri rub savijenog kuta. Nisu dozvoljeni vidljivi rubovi limova.
</t>
  </si>
  <si>
    <t xml:space="preserve">, karakteristike prema: </t>
  </si>
  <si>
    <t xml:space="preserve"> za elemente s vanjske strane parne brane, odnosno </t>
  </si>
  <si>
    <t>6.3 Spojna sredstva
Svi vijci, zakovice i ostali spojni elementi ne smiju biti vidljivi. Sva spojna sredstva u kontaktu s aluminijem trebaju biti od nehrđajučeg čelika kvalitete</t>
  </si>
  <si>
    <t xml:space="preserve"> za elemente sa unutarnje strane parne brane.</t>
  </si>
  <si>
    <t>Pričvrsne papuče mogu biti čelične ili aluminijske (legura :</t>
  </si>
  <si>
    <t xml:space="preserve"> Sav čelični materijal treba biti vruće cinčan 85 mm, prema </t>
  </si>
  <si>
    <t xml:space="preserve">Pričvršćenje na ab konstrukciju čeličnim sidrenim vijcima tipa </t>
  </si>
  <si>
    <t>Hilti, Fischer ili jednakovrijedno___________________________</t>
  </si>
  <si>
    <t xml:space="preserve">, adekvatnim za svrhu i opterećenje. 
Radi sprječavanja galvanske korozije, kontakte čelika i aluminija izolirati folijom (osim unutarnjih ojačanja profila).
Eventualna unutarnja ojačanja aluminijskih profila mogu biti od čelika, vruće cinčanog i bojanog. </t>
  </si>
  <si>
    <t>6.5.1    Osiguranje kvalitete
 Proizvođač  stakla mora imati sistem osiguravanja kvalitete.
  Za područje izolacijskog stakla potrebno je imati ugovor i vanjsku kontrolu nezavisne institucije te sistem unutarnje kontrole. Proizvod mora biti dokazan prema standardu:</t>
  </si>
  <si>
    <t xml:space="preserve"> Za područje sigurnosnog-kaljenog stakla ESG potrebno je imati sistem unutarrnje kontrole. Proizvod mora biti dokazan prema standardu:</t>
  </si>
  <si>
    <t>i dokazati dokumentacijom.</t>
  </si>
  <si>
    <t>Za područje sigurnosnog-kaljenog stakla ESG sa HST potrebno je raditi prema standardu:</t>
  </si>
  <si>
    <t xml:space="preserve">Za područje djelomično-kaljenog stakla TVG potrebno je imati sistem unutarnje kontrole. Proizvod mora biti dokazan prema standardu:
</t>
  </si>
  <si>
    <t xml:space="preserve">Za područje sigurnosnog-ljepljenog stakla VSG potrebno je imati sistem unutarnje kontrole. Proizvod mora biti dokazan prema standardu:
</t>
  </si>
  <si>
    <t>Staklo od kojeg se proizvode izolacijsko staklo, ESG, ESG + HST, TVG i VSG mora odgovarati standardima</t>
  </si>
  <si>
    <t xml:space="preserve">nanosi za toplinsku i sunčano zaštitu standardu </t>
  </si>
  <si>
    <t xml:space="preserve">Izrada staklenih elemenata strukturalne fasade mora odgovarati zahtjevima standarda
</t>
  </si>
  <si>
    <t xml:space="preserve">6.5.2   Tehničke karakteristike stakla
Proračuni
Proizvodžač ili izvođač pripremi statički i toplinski proračun stakla, ili ovlaštenim inžinjerom, ili certificiranim softwarom.
Proračun sigurnosti stakla protiv loma pri projektnom pritisku vjetra, dokaz progiba za svaki tip i veličinu stakla. 
Opterečenje prema:
</t>
  </si>
  <si>
    <t>Savijanje stakla max. 1/60 statičke širine i max. 15 mm. 
Izračun potrebno izraditi za glavno i rubno polje.
Dodatno horizontalno linijsko opterečenje 1,0 kN/m´ računati na visini parapeta, koje djeluje prema vani.
 Vertikalna opterečenja prema:</t>
  </si>
  <si>
    <t>Proračun silikona i kompatibilnost odnosno pravilni odabir potvrditi izjavom ili certifikatom proivodžača silikona.
 Za svako staklo pripremiti toplinski proračun certificiranim softwareom ili dokazati proračunom nezavisne institucije, prolaz topline max. U = 1,1 W/m2K (prema EN 673; dT= 10K). Sva stakla na objektu moraju biti određena prema zahtjevima smjernica TRAV i TRLV.</t>
  </si>
  <si>
    <t>Sva stakla na objektu moraju biti određena prema zahtjevima smjernica:</t>
  </si>
  <si>
    <t xml:space="preserve">6.5.3   Tehnološki opis stakala
Izolacijsko staklo
- izolacijsko staklo mora biti izrađeno i dokazano tako da ispunjava zahtjeve standarda
</t>
  </si>
  <si>
    <t>stakla moraju biti oplašćena nanosima, koji zadovoljavaju standard</t>
  </si>
  <si>
    <t>EN 12150-1 ili jednakovrijedno__________________________</t>
  </si>
  <si>
    <t xml:space="preserve">
distancni profil između stakala mora biti izrađen tehnologijom savijanja, tako da zadovoljava zahtjeve zatvorenog sistema
- primarno brtvljenje izradi se butyl-om, minimalna potrošnja je 5,0 ili 7,0 g/m´, bez prekida
- sekundarno brtvljenje izradi se polysulfidom ili dvo-komponentnim silikonom, prekrivanje distancnog profila minimalno 2 mm ili 4 mm za silikon
- t.z. "meki nanosi" moraju biti u rubnim poljima odstranjeni u širini 9mm +2mm/-1mm
Netransparentno staklo, staklo parapeta
- na parapetnim dijelovima aluminijske fasade imamo jednostruko kaljeno emajlirano staklo, omogućeno je provjetravanje među prostora
- boju-uzoraka mora potvrditi odgovorni projektant
- paneli od stakla moraju biti sigurnosno-kaljeni, kvalitetu kaljenja dokazati u skladu sa standardom:
</t>
  </si>
  <si>
    <t xml:space="preserve">sa "Izvještajem o testiranju" na tvrdoću na savijanje (u skladu sa </t>
  </si>
  <si>
    <t>EN 1288-3 ili jednakovrijedno_______________________________)</t>
  </si>
  <si>
    <t xml:space="preserve">i na fragmentaciju </t>
  </si>
  <si>
    <t xml:space="preserve">(EN 12150 točka 8 ili jednakovrijedno_________________________) 
</t>
  </si>
  <si>
    <t xml:space="preserve">Izrada, dobava i ugradnja stavki vanjske i unutarnje bravarije u sistemima aluminijskih profila s prekidom toplinskog mosta. Svi primijenjeni sistemi za vanjsku ugradnju moraju zadovoljiti opće zahtjeve "Tehničkog propisa o racionalnoj uporabi energije i toplinskoj zaštiti u zgradama" (NN 128/15) te posebni projektni uvjet da prosječni koeficijent prolaza topline svih fasadnih stijena, uključujući otvarajuće elemente, i linijske gubitke iznosi Uw ≤ 1.40 W/m2K. Nosive profile dimenzionirati s obzirom na vjetrovno opterećenje q=1.3 kN/m2.
Potrebna kvaliteta aluminijskih profila je </t>
  </si>
  <si>
    <t>Tražena razina zaštite od buke ugrađenih elemenata iznosi Rw= 35 (-1,-3).  Prema potrebi mjerenjem dokazati utjecaj korekturnih koeficijenata (C, Ctr) na prigušenje buke u ugrađenom stanju.
Smjer otvaranja otvarajućih elemenata mora biti u skladu s</t>
  </si>
  <si>
    <t>Ugradbene dubine nosivih profila fasade i debljine stakla prema potrebi provjeriti od strane statičara.
Sastavni dio podloga za ponudu, tj. isporuku bravarskih stavki čine sheme iz projekta i radionički nacrti izrađeni od strane izvođača bravarskih radova, ovjereni od strane glavnog projektanta. 
Opšave i izolacijske radove (npr. RAL ugradnja) na priključcima stavki na nosivu konstrukciju uključiti u ponudu.</t>
  </si>
  <si>
    <t xml:space="preserve"> Iskaz tolerancija mjera i oblika za profile, u skladu s</t>
  </si>
  <si>
    <t>Dokaz o čvrstoći spoja, tj. otpornosti na smik između profila i izolatora prozorskih profila, u skladu s</t>
  </si>
  <si>
    <t xml:space="preserve"> Dokaz o sigurnosti od ispadanja i izbijanja  stakla iz fasadnih i prozorskih okvira, u skladu s :</t>
  </si>
  <si>
    <t>Statički proračuni profila i stakla prema potrebi</t>
  </si>
  <si>
    <t xml:space="preserve">Proračune koeficijenta prolaza topline profila Uf i ukupnog koeficijenta prolaza topline Ucw, u skladu s </t>
  </si>
  <si>
    <r>
      <t xml:space="preserve">Izrada, dobava i ugradnja prozora u sistemu </t>
    </r>
    <r>
      <rPr>
        <sz val="10"/>
        <rFont val="Arial"/>
        <family val="2"/>
        <charset val="238"/>
      </rPr>
      <t xml:space="preserve">od aluminijskih profila s prekidom toplinskog mosta. Ugradbena dubina štoka iznosi 65 mm, krila 75 mm. Vidljiva širina profila s vanjske strane iznosi prosječno 100 mm (krilo + dovratnik). 
Prekid toplinskog mosta postiže se pomoću polimernih izolatora različitih toplinskih svojstava, koji svojim oblikom umanjuju intenzitet toplinskog toka između vanjske i unutarnje strane alu profila. Izolatori na krilu i srednja brtva krila sadrže komore  koje dodatno doprinose umanjenju toplinskog toka. 
Okov je sistemski, skriveni, klase antikorozivnosti 5 prema 
</t>
    </r>
  </si>
  <si>
    <t xml:space="preserve"> Uf=0.9-2.4 W/m2K
</t>
  </si>
  <si>
    <t xml:space="preserve"> prozor-klasa 2, (10 000 ciklusa); balkonska vrata-klasa 3, (20 000 ciklusa)</t>
  </si>
  <si>
    <t xml:space="preserve">PANIK OKOV na evakuacijskim vratima, puna panika, prema </t>
  </si>
  <si>
    <t xml:space="preserve">"B" funkcija - s vanjske strane kvaka, s unutarnje panik letva; vrata su prohodna u oba smjera dok su otključana, zaključana su prohodna samo u smjeru evakuacije.
"E" funkcija - s vanjske strane fiksni rukohvat, s unutarnje panik letva. Izvana prema unutra moguć prolaz samo s ključem. 
Djelomična panika, </t>
  </si>
  <si>
    <t>, za poznate korisnike - sve isto, samo obostrano kvaka.</t>
  </si>
  <si>
    <t xml:space="preserve">U stavku je uključen sav potreban okov. 
Svi detalji potrebni za radionički nacrt dogovaraju se s glavnim projektantom i odabranim proizvođačem. Radionički nacrt nudi proizvođač, a ugradba slijedi nakon što glavni projektant odobri pojedine detalje i materijale. Prije narudžbe izvođač je dužan dostaviti uzorak materijala/boje na uvid glavnom projektantu.
</t>
  </si>
  <si>
    <t xml:space="preserve">Vratna krila i fiksne segmente izvesti kao puna metalna, izrađena kao roštilj od kvadratičnih profila cca 30/30mm obostrano obložen plastificiranim aluminijskim limom s ispunom od mineralne vune. Sve fiksne i pomične okvire stijene izvesti iz aluminijskih plastificiranih profila - presjek profila u dogovoru s glavnim projektantom. Svi elementi vrata antikorozivno zaštićeni, završna obrada krila ličenjem poliuretanskom crnom lak bojom prema RAL karti u boji prema izboru projektanta. 
Ugraditi panik okov prema normi </t>
  </si>
  <si>
    <t xml:space="preserve"> u skladu s projektom ZOP</t>
  </si>
  <si>
    <t xml:space="preserve">Izrada, dobava i ugradnja dvokrilnih punih vrata, klasifikacije vatrootpornosti EI2 45-C, u skladu s </t>
  </si>
  <si>
    <t>Profili ugradbene dubine 70 mm sadrže hidrofilnu keramičku ispunu, a vrata sadrže bravu s cilindrom, obostrano kvaku, hidraulički zatvarač (prema</t>
  </si>
  <si>
    <t xml:space="preserve">, redosljednik zatvaranja, min. 3 panta, prag bez barijere, sigurnosne dodatke (trn na strani zatvaranja, ekspanzijske trake, teško zapaljive brtve, </t>
  </si>
  <si>
    <t xml:space="preserve">Stavke u svemu izraditi u skladu s važećim Pravilnikom o otpornosti na požar i drugim zahtjevima koje građevine moraju zadovoljiti u slučaju požara, NN 29/13 i Izvještajem o razredbi otpornosti na požar; izuzetno u skladu s Proširenom primjenom rezultata ispitivanja, </t>
  </si>
  <si>
    <t xml:space="preserve">Izrada, dobava i ugradnja jednokrilnih ostakljenih vrata, klasifikacije
vatrootpornosti EI30-C, u skladu s </t>
  </si>
  <si>
    <t>Profili ugradbene dubine 60 mm sadrže hidrofilne izolativne umetke, a vrata sadrže panik okov,</t>
  </si>
  <si>
    <t>, funkcija "B", vidi uvodne napomene; bravu s cilindrom, iznutra panik letvu, izvana kvaku, hidraulički zatvarač (</t>
  </si>
  <si>
    <t xml:space="preserve">min. 3 panta, prag bez barijere, sigurnosne dodatke (trn na strani zatvaranja, ekspanzijske trake, teško zapaljive brtve, </t>
  </si>
  <si>
    <t>Stavke u svemu izraditi u skladu s važećim Pravilnikom o otpornosti na požar i drugim zahtjevima koje građevine moraju zadovoljiti u slučaju požara, NN 29/13 i Izvještajem o razredbi otpornosti na požar; izuzetno u skladu s Proširenom primjenom rezultata ispitivanja,</t>
  </si>
  <si>
    <t>Izrada, dobava i ugradnja jednokrilnih vanjskih vrata u sistemu aluminijskih profila s prekidom toplinskog mosta, kao 01.2 ili jednakovrijedno.
Traženi ukupni koeficijent prolaza topline stavke Uw ≤ 1.80 W/m2K.
Okov je evakuacijski,</t>
  </si>
  <si>
    <t xml:space="preserve">funkcija "B", iznutra panik letva, izvana kvaka, vidi uvodne napomene; osim toga sadrži 3x3D podešavajuća panta, hidraulični zatvarač s kočnicom za zaustavljanje u otvorenom položaju, </t>
  </si>
  <si>
    <t>cokl profil s donje strane krila visine ca 10 cm; Vrata imaju donji profil krila prilagođen da brtvi na prag, za otvaranje prema van EPDM brtvom. Prag je aluminijski, s prekidom toplinskog mosta, bez barijere.
Ostakljenje: puni TI panel ukupne debljine 44 mm, Up≤ 0.80 W/m2K., u kombinaciji s akustičnim pločama.
Potrebni opšav, klupčice i okapnice, elemente ugradnje i sidrenja, plastifikaciju prema izboru projektanta  uključiti u cijenu. Ugradnja prema RAL smjernicama, s parnim branama i vodonepropusnim spojnim elementima, bez toplinskih mostova.</t>
  </si>
  <si>
    <t xml:space="preserve">Izrada, dobava i ugradnja vanjske fasadne, ostakljene stijene s evakuacijskim vratima. Stijena sadrži 3 fiksna polja i 1 dvokrilna evakuacijska vrata s otvaranjem prema van. Okov je evakuacijski, </t>
  </si>
  <si>
    <t xml:space="preserve">funkcija "E", iznutra kvaka, izvana rukohvat, vidi uvodne napomene; osim toga sadrži 3x3D podešavajuća panta, hidraulični zatvarač s kočnicom za zaustavljanje u otvorenom položaju, </t>
  </si>
  <si>
    <t>cokl profil s donje strane krila visine ca 10 cm; Vrata imaju donji profil krila prilagođen da brtvi na prag, za otvaranje prema van EPDM brtvom. Prag je aluminijski, s prekidom toplinskog mosta, bez barijere.
Ostakljenje: 
TIP B: 8 mm (kaljeno)  - 16 mm Argon 90% - 44.2 mm LowE; vidi uvodne napomene.
Potreban nivo prigušenja buke, Rw=33 dB.
Potrebni opšav, klupčice i okapnice, elemente ugradnje i sidrenja, plastifikaciju prema izboru projektanta  uključiti u cijenu. Ugradnja prema RAL smjernicama, s parnim branama i vodonepropusnim spojnim elementima, bez toplinskih mostova, sve u skladu s teh. uputama dobavljača sistema, važećim normama i propisima u RH.</t>
  </si>
  <si>
    <t xml:space="preserve">funkcija "E", iznutra panik letva, izvana rukohvat, vidi uvodne napomene; osim toga sadrži 3x3D podešavajuća panta, hidraulični zatvarač s kočnicom za zaustavljanje u otvorenom položaju, </t>
  </si>
  <si>
    <t>, cokl profil s donje strane krila visine ca 10 cm; Vrata imaju donji profil krila prilagođen da brtvi na prag, za otvaranje prema van EPDM brtvom. Prag je aluminijski, s prekidom toplinskog mosta, bez barijere.
Ostakljenje: 
TIP B: 8 mm (kaljeno)  - 16 mm Argon 90% - 44.2 mm LowE; vidi uvodne napomene.
Potreban nivo prigušenja buke, Rw=33 dB.
Potrebni opšav, klupčice i okapnice, elemente ugradnje i sidrenja, plastifikaciju prema izboru projektanta  uključiti u cijenu. Ugradnja prema RAL smjernicama, s parnim branama i vodonepropusnim spojnim elementima, bez toplinskih mostova, sve u skladu s teh. uputama dobavljača sistema, važećim normama i propisima u RH.</t>
  </si>
  <si>
    <t xml:space="preserve">Izrada, dobava i ugradnja unutranje, ostakljene, fiksne stijene. Stijena sadrži 2 fiksna polja.
Ostakljenje: 
- sigurnosno staklo - 10 mm (kaljeno) 
Površinska zaštita eloksaža 
</t>
  </si>
  <si>
    <t>Potrebni opšav, klupčice i okapnice, elemente ugradnje i sidrenja, plastifikaciju prema izboru projektanta  uključiti u cijenu. Ugradnja prema RAL smjernicama, s parnim branama i vodonepropusnim spojnim elementima, bez toplinskih mostova, sve u skladu s teh. uputama dobavljača sistema, važećim normama i propisima u RH.</t>
  </si>
  <si>
    <t>Izrada, dobava i ugradnja unutranje, ostakljene, fiksne stijene. Stijena sadrži 2 fiksna polja.
Ostakljenje: 
- sigurnosno staklo - 10 mm (kaljeno) 
Površinska zaštita eloksaža</t>
  </si>
  <si>
    <t xml:space="preserve">Izrada, dobava i ugradnja unutranje, ostakljene, fiksne stijene. Stijena sadrži 1 fiksno polje.
Ostakljenje: 
- sigurnosno staklo - 10 mm (kaljeno) 
Površinska zaštita eloksaža </t>
  </si>
  <si>
    <t xml:space="preserve">Izrada, dobava i ugradnja unutarnje ostakljene stijene s jednokrilnim vratima i bočnim fiksnim poljem.
Okov vrata uključuje bravu s cilindrom, iznutra kvaka, izvana rukohvat, min. 3 panta, prag bez barijere.                                      Ostakljenje: 
- jednoslojno staklo, 10 mm (kaljeno) 
Površinska zaštita eloksaža 
</t>
  </si>
  <si>
    <t>Izrada, dobava i ugradnja punih, jednokrilnih vanjskih vrata u sistemu aluminijskih profila s prekidom toplinskog mosta.
Traženi ukupni koeficijent prolaza topline stavke Uw ≤ 1.80 W/m2K.
Okov je evakuacijski,</t>
  </si>
  <si>
    <t>, funkcija "B", iznutra panik letva, izvana kvaka, vidi uvodne napomene; osim toga sadrži 3x3D podešavajuća panta, hidraulični zatvarač s kočnicom za zaustavljanje u otvorenom položaju,</t>
  </si>
  <si>
    <t>cokl profil s donje strane krila visine ca 10 cm; Vrata imaju donji profil krila prilagođen da brtvi na prag, za otvaranje prema van EPDM brtvom. Prag je aluminijski, s prekidom toplinskog mosta, bez barijere.
Ostakljenje: puni TI panel ukupne debljine 44 mm, Up≤ 0.80 W/m2K.
Potrebni opšav, klupčice i okapnice, elemente ugradnje i sidrenja, plastifikaciju prema izboru projektanta  uključiti u cijenu. Ugradnja prema RAL smjernicama, s parnim branama i vodonepropusnim spojnim elementima, bez toplinskih mostova.</t>
  </si>
  <si>
    <t>Izrada, dobava i ugradnja vanjske fasadne, ostakljene stijene s evakuacijskim vratima. Stijena sadrži 5 fiksnih polja i 1 jednokrilna evakuacijska vrata s otvaranjem prema van. Okov je evakuacijski,</t>
  </si>
  <si>
    <t xml:space="preserve">, funkcija "E", iznutra kvaka, izvana rukohvat, vidi uvodne napomene; osim toga sadrži 3x3D podešavajuća panta, hidraulični zatvarač s kočnicom za zaustavljanje u otvorenom položaju, </t>
  </si>
  <si>
    <t xml:space="preserve">Izrada, dobava i ugradnja unutarnje fasadne, ostakljene stijene s jednokrilnim vratima. Stijena sadrži 3 fiksna polja i 1 jednokrilna vrata. Okov vrata je standardni, sadrži bravu s cilindrom, obostrano kvaku, 3x3D podešavajuća panta, hidraulični zatvarač s kočnicom za zaustavljanje u otvorenom položaju, </t>
  </si>
  <si>
    <t>, cokl profil s donje strane krila visine ca 10 cm; Vrata imaju donji profil krila prilagođen da brtvi na prag, EPDM brtvom. Prag je aluminijski, s prekidom toplinskog mosta, bez barijere.
Ostakljenje: 
- sigurnosno staklo:
- vrata kaljeno staklo d=10 mm; fiksna polja lamistal 55.2
Površinska zaštita eloksaža</t>
  </si>
  <si>
    <t>Potrebni opšav, klupčice i okapnice, elemente ugradnje i sidrenja, plastifikaciju prema izboru projektanta  uključiti u cijenu. Ugradnja u skladu s teh. uputama dobavljača sistema, važećim normama i propisima u RH.</t>
  </si>
  <si>
    <t>Izrada, dobava i ugradnja vanjske fasadne, ostakljene stijene s jednokrilnim vratima. Stijena sadrži 3 fiksna polja i 1 jednokrilna vrata. Okov vrata je standardni, sadrži bravu s cilindrom, obostrano kvaku, 3x3D podešavajuća panta, hidraulični zatvarač s kočnicom za zaustavljanje u otvorenom položaju,</t>
  </si>
  <si>
    <t>, cokl profil s donje strane krila visine ca 10 cm; Vrata imaju donji profil krila prilagođen da brtvi na prag, EPDM brtvom. Prag je aluminijski, s prekidom toplinskog mosta, bez barijere.
Ostakljenje: 
TIP B: 8 mm (kaljeno)  - 16 mm Argon 90% - 44.2 mm LowE; vidi uvodne napomene.
Potreban nivo prigušenja buke, Rw=33 dB.
Potrebni opšav, klupčice i okapnice, elemente ugradnje i sidrenja, plastifikaciju prema izboru projektanta  uključiti u cijenu. Ugradnja prema RAL smjernicama, s parnim branama i vodonepropusnim spojnim elementima, bez toplinskih mostova.</t>
  </si>
  <si>
    <t xml:space="preserve">Izrada, dobava i ugradnja dvokrilnih punih vrata, klasifikacije vatrootpornosti EI2 30-C, u skladu s </t>
  </si>
  <si>
    <t>, u sistemu kao Janisol 2, ili jednakovrijedno. Profili ugradbene dubine 60 mm sadrže hidrofilne izolativne umetke, a vrata sadrže standardni okov, bravu s cilindrom, obostrano kvaku, hidraulički zatvarač (</t>
  </si>
  <si>
    <t>, redosljednik zatvaranja, min. 3 panta, prag bez barijere, sigurnosne dodatke (trn na strani zatvaranja, ekspanzijske trake, teško zapaljive brtve,</t>
  </si>
  <si>
    <t xml:space="preserve">Izrada, dobava i ugradnja vanjske fasadne, ostakljene stijene s jednokrilnim vratima, kao 01.2 i 01.3, ili jednakovrijedno. Stijena sadrži 3 fiksna polja i 1 jednokrilna vrata. Okov vrata je standardni, sadrži bravu s cilindrom, obostrano kvaku, 3x3D podešavajuća panta, hidraulični zatvarač s kočnicom za zaustavljanje u otvorenom položaju, </t>
  </si>
  <si>
    <t xml:space="preserve">Izrada, dobava i ugradnja vanjske fasadne, ostakljene stijene s evakuacijskim vratima. Stijena sadrži 5 fiksnih polja i 1 jednokrilna evakuacijska vrata s otvaranjem prema van. Okov je evakuacijski, </t>
  </si>
  <si>
    <t>Izrada, dobava i ugradnja unutranje, ostakljene, fiksne stijene. Stijena sadrži 1 fiksno polje.
Ostakljenje: 
- sigurnosno staklo - 10 mm (kaljeno) 
Površinska zaštita eloksaža</t>
  </si>
  <si>
    <t xml:space="preserve">Keramička pločica za untarnja i vanjska polaganja  </t>
  </si>
  <si>
    <t xml:space="preserve"> ,dimenzija 19,8x19,8 ,boja mat siva ,debljina 7,5mm,protukliznos R10B,vodena upojnost 0,5%,otporna na temperaturne promjene,otporna na površinska upojnost classi 0-5,otporna na smrzavanje,mrlje,kemikalije i sve prema važećim normama HREN</t>
  </si>
  <si>
    <t>,dimenzija 19,8x19,8 ,boja mat žuta ,debljina 6,5mm sve prema važećim normama HREN</t>
  </si>
  <si>
    <t xml:space="preserve">Bijela pasta keramička pločica za unutarnja </t>
  </si>
  <si>
    <t>,dimenzija 19,8x19,8 ,boja mat grafit  ,debljina 6,5mm sve prema važećim normama HREN</t>
  </si>
  <si>
    <t>bijela pasta keramička pločica za unutarnja</t>
  </si>
  <si>
    <t>,dimenzija 59,8x59,8,laserski rezana ,boja mat crna ,debljina 10mm,protukliznos R10 gruppa b,vodena upojnost 0,5%,otporna na temperaturne promjene,otporna na površinska upojnost classi 0-5,otporna na smrzavanje,mrlje,kemikalije i sve prema važećim normama HREN</t>
  </si>
  <si>
    <t>Keramička pločica  obojana u masi zaunutarnja i vanjska polaganja</t>
  </si>
  <si>
    <t>,dimenzija 19,8x19,8 ,boja mat siva ,debljina 7,5mm,protukliznos R10B,vodena upojnost 0,5%,otporna na temperaturne promjene,otporna na površinska upojnost classi 0-5,otporna na smrzavanje,mrlje,kemikalije i sve prema važećim normama HREN</t>
  </si>
  <si>
    <t>keramička pločica za unutarnja i vanjska polaganja</t>
  </si>
  <si>
    <t xml:space="preserve">Keramička pločica za unutarnja i vanjska polaganja </t>
  </si>
  <si>
    <t>Keramička pločica za unutarnja i vanjska polaganja</t>
  </si>
  <si>
    <t xml:space="preserve">Keramička pločica za unutarnja i vanjska polaganja  </t>
  </si>
  <si>
    <t>, dimenzija 19,8x19,8 ,boja mat siva ,debljina 7,5mm,protukliznos R10B,vodena upojnost 0,5%,otporna na temperaturne promjene,otporna na površinska upojnost classi 0-5,otporna na smrzavanje,mrlje,kemikalije i sve prema važećim normama HREN</t>
  </si>
  <si>
    <t>Visina naslona sjedalica 32,0 cm, dimenzije sjedišta 44,0 x 45,0 cm.</t>
  </si>
  <si>
    <t>Stavka uključuje dobavu i ugradnju montažnog instalacijskog elementa za WC školjku visine ugradnje 112 cm  s niskošumnim ugradbenim vodokotlićem izrađenim prema</t>
  </si>
  <si>
    <t>Tipka dvokoličinska plastična. Instalacijski element je samonosiv za ugradnju u suhomontažnu zidnu ili predzidnu konstrukciju obloženu gipskartonskim pločama, komplet s integriranim kutnim ventilom priključka vode ½", niskošumnim uljevnim ventilom, odvodnim koljenom d90/110 mm sa zvučno izoliranom ubujmicom, spojnim komadom za WC školjku s brtvenim manžetama i setom zvučne izolacije, vijcima za učvršćenje keramike i svim potrebnim priborom za ugradnju prema uputama proizvođača</t>
  </si>
  <si>
    <t xml:space="preserve">MontažnI instalacijskI element za WC školjku visine ugradnje 112 cm  s niskošumnim ugradbenim vodokotlićem izrađenim prema </t>
  </si>
  <si>
    <t xml:space="preserve">Tipka dvokoličinska plastična. Instalacijski element je samonosiv za ugradnju u suhomontažnu zidnu ili predzidnu konstrukciju obloženu gipskartonskim pločama, komplet s integriranim kutnim ventilom priključka vode ½", niskošumnim uljevnim ventilom, odvodnim koljenom d90/110 mm sa zvučno izoliranom ubujmicom, spojnim komadom za WC školjku s brtvenim manžetama , vijcima za učvršćenje keramike i svim potrebnim priborom za ugradnju prema uputama proizvođača.-  vodokotlićsa bijelom tipkom </t>
  </si>
  <si>
    <t xml:space="preserve">Stavka uključuje dobavu i ugradnju montažnog instalacijskog elementa za WC školjku visine ugradnje 112 cm  s niskošumnim ugradbenim vodokotlićem izrađenim prema </t>
  </si>
  <si>
    <t>TIP:'- montažnI instalacijskI element za WC školjku visine ugradnje 112 cm  s niskošumnim ugradbenim vodokotlićem izrađenim prema</t>
  </si>
  <si>
    <t xml:space="preserve">Tipka jednokoličinska ergononski pogodna za korištenje ljudima sa posebnim potrebama ,abs plastična. Instalacijski element je samonosiv za ugradnju u suhomontažnu zidnu ili predzidnu konstrukciju obloženu gipskartonskim pločama, komplet s integriranim kutnim ventilom priključka vode ½", niskošumnim uljevnim ventilom, odvodnim koljenom d90/110 mm sa zvučno izoliranom ubujmicom, spojnim komadom za WC školjku s brtvenim manžetama , vijcima za učvršćenje keramike i svim potrebnim priborom za ugradnju prema uputama proizvođača.-  vodokotlićsa bijelom tipkom </t>
  </si>
  <si>
    <t xml:space="preserve">TIP:Montažni elementa za pisoar visine 112cm podesivog po visini za
ugradnju u metalne ili drvene konstrukcije.
Modul se sastoji od kućišta za prihvat svih više vrsta ručnih i elektronskih aktivacijskih sustava.
Kompletno montirana jedinica se sastoji vijaka podesivih za prihvat svih vrsta pisoara, odvodnog
koljena </t>
  </si>
  <si>
    <t>, priključka za pisoar sa manžetom.
Set za ugradnju aktivacije putem IR-senzora, bez dodira, prikladno za kućište tlačnog ispirača,
upotrebljivo od min. 0,5 bara tlaka u sustavu; vrijeme ispiranja, funkcija pauze za štednju vode,
modus za čišćenje, mogućnost podešavanja predispiranja i higijenskog ispiranja.
Sastoji se od:
- magnetni ventil s velikim filterom za prljavštinu
- metalni pokrov s poljem senzora-pričvršćenje vijcima
- pričvrsni pribor
- ključ za programiranje</t>
  </si>
  <si>
    <t>Dobava i montaža ljevano željeznog poklopca dimenzija 60 x 60 cm nosivosti 250 kN, sukladno</t>
  </si>
  <si>
    <t>Poklopac se ugrađuje na revizijsko okno instalacija. Poklopci moraju biti premazani zaštitnom bojom otpornom na temperaturu i koroziju. U stavku uključiti sav rad i materijal, sve prijevoze i prenose.</t>
  </si>
  <si>
    <t>Dobava i montaža metalnih cijevi izrađenih iz izvana i iznutra pocinčanog C-čelika sukladno</t>
  </si>
  <si>
    <t xml:space="preserve"> sa spajanjem ˝press˝ spojnim komadima iz galvanski pocinčanog  C-čelika </t>
  </si>
  <si>
    <r>
      <t>,  za unutarnji hidrantski vodovod</t>
    </r>
    <r>
      <rPr>
        <sz val="11"/>
        <color rgb="FF000000"/>
        <rFont val="Calibri"/>
        <family val="2"/>
        <charset val="238"/>
      </rPr>
      <t>. Stavka obuhvaća sve potrebne spojnice, redukcije, T-komade i potrebni pričvrsni i ovjesni materijal. Cijevi se isporučuju u palicama bez izolacije. Toplinsku izolaciju izvesti prema potrebi. Profili cijevi se odnose na unutarnji - svijetli profil.</t>
    </r>
  </si>
  <si>
    <t>Dobava, prijenos i montaža tvrdih temperiranih polietilenskih (PE-HD) odvodnih cijevi po podu, stropu i u šlicevima zidova izrađenih sukladno</t>
  </si>
  <si>
    <r>
      <t>, s</t>
    </r>
    <r>
      <rPr>
        <sz val="11"/>
        <color rgb="FF000000"/>
        <rFont val="Calibri"/>
        <family val="2"/>
        <charset val="238"/>
      </rPr>
      <t xml:space="preserve"> trajno vodotijesnim spajanjem sučeonim varenjem ili elektrovarnim spojnicama,za  vertikale i horizontalni razvod te priključke sanitarnih predmeta.Stavka  uključuje originalne spojnice i potreban pričvrsni i ovjesni pribor, revizije, manžete na prolazu kroz zidove protupožarnih zona, sav rad i materijal.</t>
    </r>
  </si>
  <si>
    <t>Dobava i montaža ljevano željeznog poklopca. Poklopac se ugrađuje na revizijsko okno, poklopac mora zadovoljiti</t>
  </si>
  <si>
    <t xml:space="preserve">Poklopci su okrugli s okruglim okvirom, bez otvora za ventilaciju. U stavku je uključena montažna armiranobetonska ploča dimenzije 120 x 120 cm i podložni beton na koji se ugrađuje debljine 10 cm. Okvir poklopca izrađen je tako da se prilikom ugradnje prekriva završnim slojem betona. Nakon ugradnje i izvedbe završnog sloja ceste vidljiv je samo okrugli poklopac. Ležište poklopca na okvir mora biti izrađeno od umjetne mase (elastomera) tako da poklopac potpuno nalježe na okvir, bez mogućnosti pomaka i lupanja kada prolazi vozilo. Poklopac je sa šarkama povezan s okvirom. Osim toga poklopac mora biti opremljen sustavom samozabrtvljenja čime se onemogućuje otvaranje tj. izljetanje poklopca. Svijetli otvor poklopca je  Ø 600 mm. </t>
  </si>
  <si>
    <t>Plinotijesni poklopac promjera 350mm. Stavka uključuje sav potreban rad i pomoćni materijal, sve prijevoze i prenose, sve do potpune funkcionalnosti separatora.</t>
  </si>
  <si>
    <t xml:space="preserve">Dobava i montaža kanala za linijsku odvodnju  A125 prema </t>
  </si>
  <si>
    <r>
      <t xml:space="preserve">Kanal je izrađen iz polimerbetona, građevinske visine 130 mm. Svjetla širina kanala je 100 mm, građevinska širina 130 mm, građevinska dužina 1000 mm.  Kanal bez zaštitnog ruba.Svaki kanal ima predizvedeni vertikalni odvod </t>
    </r>
    <r>
      <rPr>
        <sz val="11"/>
        <color indexed="8"/>
        <rFont val="Calibri"/>
        <family val="2"/>
        <charset val="238"/>
      </rPr>
      <t>ø</t>
    </r>
    <r>
      <rPr>
        <sz val="11"/>
        <color indexed="8"/>
        <rFont val="Arial"/>
        <family val="2"/>
        <charset val="238"/>
      </rPr>
      <t>110 koji se prema projektu izvodi na naznačenim pozicijama. U cijenu uključiti dobavu i postavljanje čeone stijenke za početak kanala. Stavka uključuje sve potrebne predradnje, dobavu i ugradnju betona C20/25 kao temelja linijske rešetke, sav pomoćni materijal, rad, sve prijevoze i prijenose.</t>
    </r>
  </si>
  <si>
    <t xml:space="preserve">U stavci uključiti dobavu i montažu pokrovnih rešetki za opterećenje A15 prema </t>
  </si>
  <si>
    <t>izrađena od pocinčanog čelika perforirana - rupičasta. Rešetka je širine 130 mm, duljine 100 cm učvršćena sistemom za zaključavanje.</t>
  </si>
  <si>
    <t>Dobava i montaža mobilnog separatora masti od polietilena,  za ugradnju ispod sudopera. Maksimalna zapremnina izdvojenih masti 9 litara. Ukupna zapremina 32litre. Priključci DN50 prema</t>
  </si>
  <si>
    <t>, s trajno vodotijesnim spajanjem sučeonim varenjem ili elektrovarnim spojnicama,za  vertikale i horizontalni razvod te na mjestima priključka. Stavka  uključuje originalne spojnice i potreban pričvrsni i ovjesni pribor, revizije, manžete na prolazu kroz zidove protupožarnih zona, sav rad i materijal. Obračun po m'</t>
  </si>
  <si>
    <t xml:space="preserve">Dobava i montaža kanala za linijsku odvodnju  C250 prema </t>
  </si>
  <si>
    <r>
      <t xml:space="preserve">Kanal je izrađen iz polimerbetona, građevinske visine 130 mm. Svjetla širina kanala je 100 mm, građevinska širina 130 mm, građevinska dužina 1000 mm.  Kanal bez zaštitnog ruba.Svaki kanal ima predizvedeni vertikalni odvod </t>
    </r>
    <r>
      <rPr>
        <sz val="11"/>
        <color indexed="8"/>
        <rFont val="Calibri"/>
        <family val="2"/>
        <charset val="238"/>
      </rPr>
      <t>ø110 koji se prema projektu izvodi na naznačenim pozicijama. U cijenu uključiti dobavu i postavljanje čeone stijenke za početak kanala. Stavka uključuje sve potrebne predradnje, dobavu i ugradnju betona C20/25 kao temelja linijske rešetke, sav pomoćni materijal, rad, sve prijevoze i prijenose.</t>
    </r>
  </si>
  <si>
    <t>izrađena od pocinčanog čelika7perforirana - rupičasta. Rešetka je širine 130 mm, duljine 100 cm učvršćena sistemom za zaključavanje.</t>
  </si>
  <si>
    <t>U stavci uključiti dobavu i montažu pokrovnih rešetki za opterećenje A15 prema</t>
  </si>
  <si>
    <t xml:space="preserve">Dobava i montaža ljevano željeznog poklopca. Poklopac se ugrađuje na revizijsko okno, poklopac mora zadovoljiti </t>
  </si>
  <si>
    <t xml:space="preserve">Dobava i ugradnja kanalnog prigušivača buke. Kulisni prigušivač tip MSA - higijenski dizajn s integriranim kulisama za uštedu energije tip MKA i aerodinamično profiliranim okvirom (radius &gt;15mm), efikasno prigušenje, dijelovi profila izrađeni su od pocinčanog čeličnog lima,zaštita kulisa na kraju okvira s punjenjem staklenom vunom protiv abrazije do brzina od 20 m/s. Uneseno prigušenje, zvučna snaga, buka generirana protokom zraka, kao i padovi tlaka mjere se prema </t>
  </si>
  <si>
    <t xml:space="preserve">Mineralna vuna s RAL-kvalitetom oznake RAL-GZ 388, nezapaljiva prema </t>
  </si>
  <si>
    <t xml:space="preserve">biorazgradiva prema </t>
  </si>
  <si>
    <t>i smjernicama Europske Unije</t>
  </si>
  <si>
    <t>Masa po volumenu &gt; 30 kg/m3. Mineralna vuna i tkanina s laminarnim staklenim vlaknima pokazuju inertno ponašanje prema rastu gljivica i bakterija. Prigušivači ispunjavaju zahtjeve prema</t>
  </si>
  <si>
    <t>Vzraka=6000 m3/h, dpt=78 Pa, arzina buke 46 dB.
Proizvod kao Trox, tip kao MSA230-95-2-PF/650x650x1000</t>
  </si>
  <si>
    <t>Dobava i ugradnja protupožarne zaklopke namjenjene automatskom zatvaranju požarnih zona u sustavima ventilacije i klimatizacije, s daljinskim upravljanjem. Opremljena je s termoosjetnikom (72°C) i elektromotornim pogonom (230V) s pripadajućim krajnim sklopkama za indikaciju položaja zaklopke (otvoreno/zatvoreno) i automatskim zatvaranjem pri prekidu napajanja. Ovisno o primjeni EI120 (ve,ho, i o) S, EI60 (ve i o) S ili EI 60 (ve i o). Ispitana na vatrootporna svojstva u skladu s</t>
  </si>
  <si>
    <t xml:space="preserve">Izjava o svojstvima proizvoda DoP/FKA/EU/DE/2013/001 i oznakom CE. Ispunjava sve zahtjeve norme </t>
  </si>
  <si>
    <t xml:space="preserve">Klasificirana sukladno normi </t>
  </si>
  <si>
    <t xml:space="preserve">Propuštanje zraka zatvorene lopatice u skladu je s normom </t>
  </si>
  <si>
    <t>Propuštanje zraka u kućištu u skladu je s normom EN 1751, klasa B.</t>
  </si>
  <si>
    <t>EN 1751, klasa B ili jednakovrijedno_______________________________</t>
  </si>
  <si>
    <t xml:space="preserve">Dobava i ugradnja ventilacijskih kanala izrađenih od pocinčanog lima uključujući sve prijelazne komade, regul. Zaklopke, koljena i  skretne lopatice te potreban ovjesni i brtveni materijal.  Kanale izraditi prema </t>
  </si>
  <si>
    <t>Debljinu lima uzeti prema tabeli uz detalj kanala. U jediničnu cijenu su uključene C i T spojnice te prirubnice. Kanali su izolirane sa izolacijom sa parnom branom debljine 19 mm.
Dimenzije kanala kao u nacrtima. Obračun se vrši po kg kanala. Za spoj na klimakomoru i prigušivač predvidjeti antivibracijski spoj kanala. U cijenu uključiti bojanje vidljivih kanala boja po izboru arhitekta, unutar dvorane cca 40 m2.</t>
  </si>
  <si>
    <t xml:space="preserve">Dobava i ugradnja pocinčanih cijevi prema 
</t>
  </si>
  <si>
    <t xml:space="preserve">komplet sa spojnim, pričvrsnim i konzolnim materijalom, za instalaciju sanitarne vode. U cijenu uključena toplinske izolacije pocinčanih cijevi sanitarne vode, komplet sa svim priborom za lijepljenje, montažu do potpune gotovosti. 
</t>
  </si>
  <si>
    <t xml:space="preserve">Dobava i ugradnja pripadajućeg vertikalnog akumulatora vode za grijanje kapaciteta V = 200 litara. Spremnik je opremljen potrebnim priključcima za dovod i odvod vode kao i sa priključcima za spoj na toplinsku pumpu. Spremnik posjeduje priključak za pražnjenje, kao i priključak za odzračivanje. Radni tlak spremnika je P= 10 bar. Spremnik je izrađen od Č.3601 prema </t>
  </si>
  <si>
    <t xml:space="preserve">Prirubnice na priključcima su izrađene prema </t>
  </si>
  <si>
    <t>Plašt spremnika je tvornički izvana zaštićen sa dvostrukim premazom temeljne boje, a iznutra sa cementnim mlijekom, pocinčavanjem ili nekom drugom
odgovarajućom zaštitom koja zadovoljava standarde za pitku vodu. Spremnik posjeduje sve potrebne mjerno-regulacijske priključke. Spremnike je potrebno toplinski izolirati mineralnom vunom debljine 60 mm u oblozi od al. lima debljine 0,55 mm. Spremnik mora biti tvornički ispitan na nepropusnost, o čemu mora imati odgovarajući certifikat.</t>
  </si>
  <si>
    <t xml:space="preserve">Dobava i ugradnja instalacijske polietilenske cijevi za grijanje, PE-Xc prema </t>
  </si>
  <si>
    <t>za razvod dvocjevnog grijanja do radijatora, i razvodnih ormarića, komplet sa steznim navlakama, fitinzima, T-komadima...</t>
  </si>
  <si>
    <t>Izjava o svojstvima proizvoda DoP/FKA/EU/DE/2013/001 i oznakom CE. Ispunjava sve zahtjeve norme</t>
  </si>
  <si>
    <t>EN 15650 ili jednakovrijedno_____________________________</t>
  </si>
  <si>
    <t>EN 1366-2 ili jednakovrijedno____________________________</t>
  </si>
  <si>
    <t>EN 13501-3 ili jednakovrijedno_________________________________</t>
  </si>
  <si>
    <t>EN 1751, minimalna klasa 2 ili jednakovrijedno___________________</t>
  </si>
  <si>
    <t>Propuštanje zraka zatvorene lopatice u skladu je s normom</t>
  </si>
  <si>
    <t>Dobava i ugradnja ventilacijskih kanala izrađenih od pocinčanog lima uključujući sve prijelazne komade, regul. Zaklopke, koljena i  skretne lopatice te potreban ovjesni i brtveni materijal.  Kanale izraditi prema</t>
  </si>
  <si>
    <t xml:space="preserve">Debljinu lima uzeti prema tabeli uz detalj kanala. U jediničnu cijenu su uključene C i T spojnice te prirubnice. Kanali su izolirani sa izolacijom sa parnom branom debljine 13 mm (300 kg) i 6 mm (1300 kg).Za spoj na rekuperator predvidjeti antivibracijski spoj kanala.
Dimenzije kanala kao u nacrtima. Obračun se vrši po kg kanala. </t>
  </si>
  <si>
    <t>Propuštanje zraka u kućištu u skladu je s normom</t>
  </si>
  <si>
    <t xml:space="preserve">Debljinu lima uzeti prema tabeli uz detalj kanala. U jediničnu cijenu su uključene C i T spojnice te prirubnice. Kanali su izolirani sa izolacijom sa parnom branom debljine 6 mm.
Dimenzije kanala kao u nacrtima. Obračun se vrši po kg kanala. </t>
  </si>
  <si>
    <t>Izrada toplinske izolacije vanjskog zida od XPS-a</t>
  </si>
  <si>
    <t>Dobava, polaganje i ugradnja toplinske izolacije vanjskih zidova. Izolacija se sastoji od ploča ekstrudiranog polistirena XPS (λ=0,035 W/mK) debljine 10cm.</t>
  </si>
  <si>
    <t>Izrada hidroizolacije ispod betonskih klupčica polimercementnim premazom</t>
  </si>
  <si>
    <r>
      <t xml:space="preserve">Dobava materijala i izrada </t>
    </r>
    <r>
      <rPr>
        <sz val="11"/>
        <rFont val="Calibri"/>
        <family val="2"/>
        <charset val="238"/>
        <scheme val="minor"/>
      </rPr>
      <t xml:space="preserve"> hidroizolacije u dva sloja polimercementnim hidroizolacijskim premazom u 2 sloja ukupne debljine min. 2 mm ispod betonskih klupčina na nadozidu krova.</t>
    </r>
  </si>
  <si>
    <r>
      <t xml:space="preserve">Dobava materijala i izrada </t>
    </r>
    <r>
      <rPr>
        <sz val="11"/>
        <rFont val="Calibri"/>
        <family val="2"/>
        <charset val="238"/>
        <scheme val="minor"/>
      </rPr>
      <t>horizontalne hidroizolacije podova na tlu  jednoslojnom folijom na bazi PVC-a. Folija se polaže na podložni sloj armiranobetonske temeljne ploče odgovarajuće ravnine, bez oštrih dijelova, depresija i svih elemenmta koji mogu oštetiti foliju. Uzdizanjem uz zidove za min 10 cm (odnosno minimalno +3cm od gotovog poda). Hidroizolacijska traka se polaže na podlogu i učvršćuje međusobnim spajanjem traka vrućim zrakom i mehaničkim učvršćivanjem u zidove i stupove na prelazu u vertikalnu hidroizolaciju. U stavku uključiti zaštitu hidrozolacije geotekstilom.</t>
    </r>
  </si>
  <si>
    <t>Izvedba obojenog dvokomponentnog samonivelirajućeg poliuretanskog poda, debljine sloja 1.6 mm na pripremljenu podlogu. Izvedba poda uključuje 3 faze rada: impregniranje podloge, izlijevanje mase i posipavanje listića te završno lakiranje. U cijenu su uključeni komplet rad i materijal.</t>
  </si>
  <si>
    <t>Dobava i postavljanje završnog sloja poda kao obojenog dvokomponentnog samonivelirajućeg poliuretanskog poda, debljine sloja 1.6 mm na pripremljenu podlogu, tlačne čvrstoće iznad 70N/mm2, uz sve potrebne predradnje čišćenja, sačmarenja ili brušenja  betonske ploče zbog odstranjivanja površinske skrame slabih i nestabilnih dijelova, te blagog ohrapljivanja površine u svrhu potrebne prionjivosti za podlogu. Postavljanje vršiti prema uputama proizvođača. Boja po izboru projektanta. Stavka uključuje sav potreban rad, materijal, vezna sredstva, lajsne, prijevoze i prijenose.</t>
  </si>
  <si>
    <t xml:space="preserve">Dobava materijala i oblaganje vanjskih podzidova kamenom. Kameni elementi su nepravilnoh oblika, slagani u ravne linije s preklopom. Debljina kamena 10 cm. </t>
  </si>
  <si>
    <t>Na čistu podlogu nanijeti fleksibilno ljepilo sa armaturnom mrežom na način da ljepilo čvrsto prione na podlogu.
Na čisto naličje kamen nanijeti sloj fleksibilnog ljepila kojeg treba ravnomjerno nanijeti po površini (kamen prethodno dobro očistiti vodom).
Kamen čvrsto priljubiti na podlogu vodeći računa o njegovoj horizontalnosti. Za pridržavanje kamena u tom položaju koristiti drvene klinčiće.
Pri fugiranju kamena treba voditi računa o ispunjenosti fuga. Fuge se čiste ispiranjem vlažnom spužvom neposredno po očvršćivanju. U stavku uključiti i sve metalne profile potrebne za montažu i prihvat kamena</t>
  </si>
  <si>
    <t>Dobava i ugradba kamena na nadozid zidova iznad ravnog prohodnog krova</t>
  </si>
  <si>
    <t>Polaganje kamena na nadozid zidova iznad ravnog prohodnog krova, širine cca 30 cm, izrađen sa okapom prema unutra. Kamen se polaže na cementni mort.</t>
  </si>
  <si>
    <t>Izvedba AB klupčica na nadozidu krova</t>
  </si>
  <si>
    <t>Klupčice se nakon skidanja glatke oplate i saniranja vidljivih spojeva bruse rotacionim ručnim brusilicama (cijela površina). Radna skela u cijeni stavke.</t>
  </si>
  <si>
    <t xml:space="preserve">Stavka uključuje dobavu, transport i betoniranje armirano-betonskih monolitnih klupčica od natur betona na nadozidu vanjskih zidova 1. kata. Konstrukcija se izvodi od armirano-betonske ploče d=14 cm klase betona C30/37 s nagibom od 5% prema unutra. </t>
  </si>
  <si>
    <t>Nakon brušenja klupčice premazati temeljnim premazom – bezbojnom impregnacijom, sa obje  strane (poput Sika).</t>
  </si>
  <si>
    <t>Armiranobetonske klupčice se izvode sa dodacima za vodonepropusnost</t>
  </si>
  <si>
    <t>Gletanje stropova</t>
  </si>
  <si>
    <t xml:space="preserve">Gletanje zidova </t>
  </si>
  <si>
    <r>
      <t>Dobava potrebnog materijala i gletanje stropova u dva sloja.</t>
    </r>
    <r>
      <rPr>
        <sz val="11"/>
        <rFont val="Calibri"/>
        <family val="2"/>
        <charset val="238"/>
        <scheme val="minor"/>
      </rPr>
      <t xml:space="preserve"> Stavka uključuje obradu špaleta. Otvori do 3 m2 se ne odbijaju ali je uključena obrada špaleta. Obračunom obuhvatiti i potrebnu laku prijenosnu skelu, sav rad i materijal, sve prijenose i prijevoze. Obračun po m2</t>
    </r>
  </si>
  <si>
    <r>
      <t>Dobava potrebnog materijala i gletanje zidova u dva sloja</t>
    </r>
    <r>
      <rPr>
        <sz val="11"/>
        <rFont val="Calibri"/>
        <family val="2"/>
        <charset val="238"/>
        <scheme val="minor"/>
      </rPr>
      <t>.  Stavka uključuje obradu špaleta. Otvori do 3 m2 se ne odbijaju ali je uključena obrada špaleta. Obračunom obuhvatiti i potrebnu laku prijenosnu skelu, sav rad i materijal, sve prijenose i prijevoze. Obračun po m2</t>
    </r>
  </si>
  <si>
    <t>37.</t>
  </si>
  <si>
    <t>Gipskartonske ploče se postavljaju na razmaku minimalno 6 cm od nosivog armiranobetonskog zida. Perforacije gipskartonskih ploča prema izboru projektanta.</t>
  </si>
  <si>
    <t xml:space="preserve">Dobava i isporuka mikroprocesorske centrale za dojavu požara sa jednom petljom petlje za prihvat analogno adresabilnih javljača, slijedečih karakteristika:  - 1 adresabilna petlje za prihvat javljača, modula i sirena  - maximalno 250 adresabilnih elemenata na petlji,  - potpuno redundantan operativni sistem - memorija za 200 događaja, proširivo dodatnom SD karticom do 65000 događaja  - 2 nadzirana sirenska izlaza,   - 2 nadzirana ulaza,  - (24V/3A),  - ugrađen upravljački panel s prikazom poruka na hrvatskom jeziku, alfanumerički zaslon s prikazom 4 reda po 20 znakova, metalno kučište crvene boje (RAL 3000), dimenzija 400 x 445 x 140 mm </t>
  </si>
  <si>
    <t xml:space="preserve">Dobava i isporuka telefonskog dojavnika za prosljeđivanja signala alarma i greške na CDS zaštitarske firme  </t>
  </si>
  <si>
    <t>Dobava i isporuka vatrootpornog ormarića za smještaj centrale za dojavu požara sa baterijama, minimalno sljedećih karakteristika:
- vatrootpornost EI-60
- ostakljena vrata
- ekspandirajuća rešetka za ventilaciju ormarića, 2 kom</t>
  </si>
  <si>
    <t>Nabava i isporuka akumulatora za vatrodojavnu centralu 12V, 30 Ah za osiguranje 72-satne autonomije sustava</t>
  </si>
  <si>
    <t>Dobava isporuka i ugradnja dodatnog kućišta za smještaj 2 akumulatora 12v, 30 Ah</t>
  </si>
  <si>
    <t>Dobava i isporuka analogno-adresabilnog automatskog  multisenzorskog optičko-termičkog javljača požara - mogućnost rada kao optičko-termički, ili samo kao optički ili termički javljač - napredni algoritam obrade požarnih veličina za otpornost na ometajuće pojave i brzo prepoznavanje stvarnog požara - ugrađen alarmni izlaz za dodatnu indikaciju alarma koji je potpuno programabilan - ugrađen izolator petlje - ugrađen LED indikator za vidljivost 360° - dimenzije cca 118 x 67,5 mm</t>
  </si>
  <si>
    <t xml:space="preserve">Dobava i isporuka podnožja za ugradnju automatskih javljača požara </t>
  </si>
  <si>
    <t>Dobava i isporuka paralelnog indikatora prorade zajedno sa kučištem, ugrađen crveni LED indikator, dimenzije: cca 85 x 85 x 30 mm</t>
  </si>
  <si>
    <t>Dobava i isporuka adresabilnog ručnog javljača požara za unutarnju ugradnju, nadžbukna ugradnja, ugrađen izolator petlje</t>
  </si>
  <si>
    <t xml:space="preserve">Dobava, isporuka i ugradnja alarmne sirene s integriranom bljeskalicom za vanjsku ugradnju, - izlazna snaga 88 do 109 dB, podesivo - 32 različita tona, programabilno - izrađena od ABS plastike crvene boje - visoka baza sa IP65 zaštitom - dimenzije cca: 93,6 x 89,6 mm 
</t>
  </si>
  <si>
    <t>Dobava isporuka adresabilnog nadzorno-upravljačkog modula s 3 nadzirana (2 beznaponska i 1 naponskim ulazom) i 1 relejnim izlazom (230 VAC),ugrađen izolator petlje, ugrađen u zaštitnoj IP 66 plastičnoj kutiji</t>
  </si>
  <si>
    <t>Dobava isporuka adresabilnog ulazno/izlaznog modula s dva beznaponska relejna izlaza za priključenje opterečenja od najviše 2A i najviše 230V i s 4 primarna ulaza sa beznaponskim kontaktima 
- ugrađen u zaštitnoj IP 66 plastičnoj kutiji</t>
  </si>
  <si>
    <t>Dobava i isporuka adresabilnog upravljačkog modula, minimalno sljedećih karakteristika:
- 4 relejna izlaza (230 VAC),
- ugrađen izolator petlje,
- potpuno programabilna sigurna stanja relejnih izlaza u slučaju potpunog gubitka napajanja i komunikacije
- ugrađen u zaštitnoj IP 66 plastičnoj kutiji</t>
  </si>
  <si>
    <t>Dobava i isporuka adresabilne alarmne sirene  za unutarnju ugradnju minimalno sljedećih karakteristika,
- izlazna snaga 89 dB (99 dB), podesivo
- 3 različita tona, programabilno s centrale
- izrađena od ABS plastike crvene boje
- ugrađen izolator petlje</t>
  </si>
  <si>
    <t>Dobava i isporuka adresabilne alarmne bljeskalice   za unutarnju ugradnju</t>
  </si>
  <si>
    <t>Dobava i isporuka oznake za označavanje adrese javljača i modula prema projektoj dokumentaciji, za naljepnice veličine do cca 45x75 mm</t>
  </si>
  <si>
    <t>Nabava, isporuka i polaganje kabela u cijevi
tip: NYM  3x1,5 mm²</t>
  </si>
  <si>
    <t>Nabava, isporuka i polaganje kabela u kabelske kanalice , u PNT i ERC cijevi
tip: JEBHSt)H E30 2x2x0,8mm</t>
  </si>
  <si>
    <t xml:space="preserve">Dobava, postavljanje i spajanje glavnih napojnih kabela postavljenih na prethodno postavljene kabelske police odnosno u termoplastične cijevi </t>
  </si>
  <si>
    <r>
      <t xml:space="preserve">Dobava, postavljanje i spajanje samostojećeg razvodnog ormara bocalista, sastavljenog od dva polja, dimenzija polja 800x2000x400 m m(šxvxd) prema shemi </t>
    </r>
    <r>
      <rPr>
        <b/>
        <sz val="10"/>
        <rFont val="Arial"/>
        <family val="2"/>
        <charset val="238"/>
      </rPr>
      <t>“RO-BO”</t>
    </r>
    <r>
      <rPr>
        <sz val="10"/>
        <rFont val="Arial"/>
        <family val="2"/>
        <charset val="238"/>
      </rPr>
      <t>. Oznaku razdjelnika kao i natpise na vratima izvesti na graviranim plastičnim pločicama. Razdjelnik je izrađen od plastificiranog čeličnog lima, samostojeći, opremljen bravicama na vratima, te nosačem za jednopolnu shemu. U razdjelnik ugraditi slijedeću opremu prema jednopolnoj shemi:</t>
    </r>
  </si>
  <si>
    <t>sva potrebna montažna i spojna oprema potrebna za ugradnju specificirane opreme u SF ormare, bakrene sabirnice, igličaste sabirnice, redne stezaljke, sabirnice nule i zemlje, spojni vodovi, plastične kanalice, natpisne pločice, te ostali potrebni sitni spojni materijal</t>
  </si>
  <si>
    <r>
      <t xml:space="preserve">Dobava, postavljanje i spajanje samostojećeg razvodnog ormara strojarnice, sastavljenog od dva polja, dimenzija polja 800x2000x400 m m(šxvxd) prema shemi </t>
    </r>
    <r>
      <rPr>
        <b/>
        <sz val="10"/>
        <rFont val="Arial"/>
        <family val="2"/>
        <charset val="238"/>
      </rPr>
      <t>“RO-STR”</t>
    </r>
    <r>
      <rPr>
        <sz val="10"/>
        <rFont val="Arial"/>
        <family val="2"/>
        <charset val="238"/>
      </rPr>
      <t>. Oznaku razdjelnika kao i natpise na vratima izvesti na graviranim plastičnim pločicama. Razdjelnik je izrađen od plastificiranog čeličnog lima, samostojeći, opremljen bravicama na vratima, te nosačem za jednopolnu shemu. U razdjelnik ugraditi slijedeću opremu prema jednopolnoj shemi:</t>
    </r>
  </si>
  <si>
    <t xml:space="preserve">Dobava, montaža te spajanje elemenata upravljanja rasvjetom, za podžbuknu montažu komplet sa ugradnom kutijom, nosačem ukrasnog okvira i ukrasnim okvirom (maskom):                                                       </t>
  </si>
  <si>
    <t xml:space="preserve">Dobava, montaža te spajanje elemenata utičnica, za podžbuknu montažu komplet sa ugradnom kutijom, nosačem ukrasnog okvira i ukrasnim okvirom (maskom):   :                                                        </t>
  </si>
  <si>
    <t>Dobava, montaža i spajanje elemenata zidnog kanalnog instalacijskog razvoda</t>
  </si>
  <si>
    <t>Stavka obuhvaća dvodjelni zidni bijeli parapetni kanal dužine 2 m sa ugrađenih 5 kom shuko priključnica 220V 16A za ugradnju na stolne elemente (u odgovarajućem nosaču/dekorativnom okviru), sav montažni materijal (vijke i sl.) te kutne i krajnje elemente (poklopce)</t>
  </si>
  <si>
    <t>Stavka obuhvaća dvodjelni zidni bijeli parapetni kanal dužine 2 m sa ugrađenih  kom shuko priključnica 220V 16A za ugradnju na stolne elemente (u odgovarajućem nosaču/dekorativnom okviru), sav montažni materijal (vijke i sl.) te kutne i krajnje elemente (poklopce)</t>
  </si>
  <si>
    <r>
      <t>Dobava i postavljanje tipkala za isključenje u slučaju nužde komplet sa kabelom (N)HXHE FE180 E90 2x1,5 mm</t>
    </r>
    <r>
      <rPr>
        <sz val="10"/>
        <rFont val="Calibri"/>
        <family val="2"/>
        <charset val="238"/>
      </rPr>
      <t>²</t>
    </r>
    <r>
      <rPr>
        <sz val="10"/>
        <rFont val="Arial"/>
        <family val="2"/>
        <charset val="238"/>
      </rPr>
      <t xml:space="preserve"> dužine cca 20 m</t>
    </r>
  </si>
  <si>
    <t>Brtvljenje prodora u zidu na granici požarnih sektora masom vatrootpornosti EI90 sa svim potrebnim dokazima uporabljivosti i sukladnosti:</t>
  </si>
  <si>
    <t>Dobava, postavljanje i spajanje SOS alarmnog sustava za ugradnju u wc-e osoba s invaliditetom, sastavljen od sljedećih elemenata:</t>
  </si>
  <si>
    <t>Dobava, postavljanje i spajanje sustava za odimljavanje (stbišta) sastavljen od sljedećih elemenata:</t>
  </si>
  <si>
    <t>Centrala 230VAC/24VDC, s ugrađenom baterijom za osiguranje autonomije 72 sata te integriranim tipkalom za provjetravanje i alarmnim tipkalom za odimljavanje</t>
  </si>
  <si>
    <r>
      <t>alarmno tipkalo za aktivaciju odimljavanja komplet sa kabelom (N)HXH FE180 E90 2x1,5 mm</t>
    </r>
    <r>
      <rPr>
        <sz val="10"/>
        <rFont val="Calibri"/>
        <family val="2"/>
        <charset val="238"/>
      </rPr>
      <t>²</t>
    </r>
    <r>
      <rPr>
        <sz val="10"/>
        <rFont val="Arial"/>
        <family val="2"/>
        <charset val="238"/>
      </rPr>
      <t xml:space="preserve"> dužine cca 20 m</t>
    </r>
  </si>
  <si>
    <t>instalacijske cijevi, ugradne kutijee i motažni pribor komplet</t>
  </si>
  <si>
    <t>Dobava postavljanje i spajanje kabela postavljenih na kabelske police u spuštenom stropu i djelomično u zidu od elektro ormara RO do elektro potrošača</t>
  </si>
  <si>
    <t>JEB-H(S)H E30 2x2x0.8mm prosječne dužina izvoda 25m</t>
  </si>
  <si>
    <t>Dobava, izrada otvora u zidu, ugradnja u zid i spajanje telefonskog razvodnog ormarića oznake "TO", komplet s vratima, bravicom, montažnim nosačem, nadžbuknim okvirom i 6 priključnih letvica 2/10, sve komplet.</t>
  </si>
  <si>
    <t>Dobava, ugradnja u telefonski ormarić oznake "TO" prenaponskog odvodnika za montažu na priključnu letvicu 2/10 reglete, sve komplet s ostalim sitnim spojnim i montažnim materijalom i priborom, te spajanjem.</t>
  </si>
  <si>
    <t>Dobava montaža i spajanje komplet podžbukne utičnice sa RJ45, Cat-6 priključkom. Stavka obuhvaća:</t>
  </si>
  <si>
    <t>instalacijska kutija za ugradnju u zid, za 2 modula</t>
  </si>
  <si>
    <t>nosivi okvir za utičnicu od 2 modula te pripadajući ukrasni okvir utičnice (dizajn usklađen s dizajnom utičnica jake struje)</t>
  </si>
  <si>
    <t>RJ45 modul, Cat.6, oklopljen 360° "R&amp;M" ili tip jednakovrijedan</t>
  </si>
  <si>
    <t>Ispitivanje instalacije za kategoriju 6E, te izdavanje potrebnih protokola.</t>
  </si>
  <si>
    <t>Elemenati antenskog sustava s ugrađenim sljedećim elementima ugrađenim u razdjelnik ZAU</t>
  </si>
  <si>
    <t>Dobava svega potrebnog materijala izrada, montaža i spajanje  sustava antena na krovu sastavljenog iz sljedeće opreme:</t>
  </si>
  <si>
    <t>antenski stup 48/500</t>
  </si>
  <si>
    <t>antenski stup 60/200</t>
  </si>
  <si>
    <t>UKV antena</t>
  </si>
  <si>
    <t>DVBT antena</t>
  </si>
  <si>
    <t xml:space="preserve">satelitska antena, komplet sa postoljem </t>
  </si>
  <si>
    <t>LNB s nosačem</t>
  </si>
  <si>
    <t>Dobava, postavljanje i spajanje antenske priključnice, komplet sa montažnom kutijom, nosačem okvira i ukrasnim okvirom (usklađen s izgledom utičnica jake struje i informatičkim)</t>
  </si>
  <si>
    <r>
      <rPr>
        <b/>
        <sz val="10"/>
        <rFont val="Arial"/>
        <family val="2"/>
        <charset val="238"/>
      </rPr>
      <t xml:space="preserve">DOBAVA, POSTAVA  I SPAJANJE - RAZGLASNA CENTRALA  TIP KAO HUST RC 12104/480 Z4 </t>
    </r>
    <r>
      <rPr>
        <sz val="10"/>
        <rFont val="Arial"/>
        <family val="2"/>
      </rPr>
      <t xml:space="preserve">
(ILI JEDNAKOVRIJEDAN PROIZVOD
__________________________________________)
SADRŽANA OD SLIJEDEĆIH KOMPONENTI: </t>
    </r>
  </si>
  <si>
    <t xml:space="preserve"> - </t>
  </si>
  <si>
    <t>panel napajanja tip kao HUST PN01</t>
  </si>
  <si>
    <t>(ili jednakovrijedan proizvod
_________________________________________ )</t>
  </si>
  <si>
    <t>Kriteriji za ocjenu jednakovrijednosti</t>
  </si>
  <si>
    <t xml:space="preserve"> - 1HE panel s prekidačem za uključenje / isključenje svih </t>
  </si>
  <si>
    <t xml:space="preserve">   elemenata razglasne centrale </t>
  </si>
  <si>
    <t xml:space="preserve"> - ugrađena svijetleća LED tipka za prikaz stanja (On/Off). </t>
  </si>
  <si>
    <t xml:space="preserve"> - 1x 230V ulaz / 6x 230V  izlaz </t>
  </si>
  <si>
    <t xml:space="preserve"> - osigurač 6-12A.</t>
  </si>
  <si>
    <t>panel centralnog audio matričnog preklopnika / pretpojačala tip kao HUST ZONE4</t>
  </si>
  <si>
    <t xml:space="preserve"> - 3x balansirani mic/line ulaz (Euroblock), mic 1 ima paging input za </t>
  </si>
  <si>
    <t xml:space="preserve">pozivanje putem pozivnog prioritenog mikrofona (paging / emergency), </t>
  </si>
  <si>
    <t xml:space="preserve"> - 4x stereo line ulaza (RCA Cinch)</t>
  </si>
  <si>
    <t xml:space="preserve"> - 4 nebalansirani stereo izlaza za svaku zonu. </t>
  </si>
  <si>
    <t xml:space="preserve"> - svaki mikrofonski ulaz se može dodijeliti bilo kojoj od četiri zone, </t>
  </si>
  <si>
    <t xml:space="preserve"> - phantom napajanje za MIC2 i MIC3. </t>
  </si>
  <si>
    <t xml:space="preserve"> - 4x LED stauts + digitalni display za svaku zonu</t>
  </si>
  <si>
    <t xml:space="preserve"> - odabir izvora zvuka, nezavisni MIC-MIX kontroleri i bass/treble </t>
  </si>
  <si>
    <t xml:space="preserve">kontroler za svaku zonu posebno. </t>
  </si>
  <si>
    <t xml:space="preserve"> - Raspon frekvencija: 20Hz do 30kHz, </t>
  </si>
  <si>
    <t xml:space="preserve"> - Noise : &gt; 90dB, </t>
  </si>
  <si>
    <t xml:space="preserve"> - THD : &lt; 0,02 %, </t>
  </si>
  <si>
    <t xml:space="preserve"> - Crosstalk : &gt; 75 dB, </t>
  </si>
  <si>
    <t xml:space="preserve"> - Max nominal gain : +5 dB.1HE.</t>
  </si>
  <si>
    <t xml:space="preserve">panel kompleta / SET bežičnog mikrofona tip kao HUST LDWS506HHC </t>
  </si>
  <si>
    <t xml:space="preserve"> - sadržana prijemna baza bežičnog mikrofona i jedan ručni </t>
  </si>
  <si>
    <t xml:space="preserve">   kondezatorski bežični mikrofon / odašiljač dometa 100m (free-field)</t>
  </si>
  <si>
    <t xml:space="preserve"> - frekvencijsko područje:  655 - 679 MHz</t>
  </si>
  <si>
    <t xml:space="preserve"> - Broj kanala: 96 (8 grupa po 12 kanala). Tip modulacije: FM</t>
  </si>
  <si>
    <t xml:space="preserve"> - Redukcija šuma: squelch. </t>
  </si>
  <si>
    <t xml:space="preserve"> - Optimizacija odašiljanja: pilot tone</t>
  </si>
  <si>
    <t>Karakteristike baze:</t>
  </si>
  <si>
    <t xml:space="preserve"> - 2x BNC priključak za antenu</t>
  </si>
  <si>
    <t xml:space="preserve"> - visoko-kontrastni OLED ekran za prikaz grupa, kanala, frekvencije, </t>
  </si>
  <si>
    <t xml:space="preserve">   statusa signala i statusa baterije.</t>
  </si>
  <si>
    <t xml:space="preserve"> - kombinirani audio izlazi: 1x blanasirani XLR, 1x 6,3 TRS F sa </t>
  </si>
  <si>
    <t xml:space="preserve">   sklopkom za odabir signala (instrument/line)</t>
  </si>
  <si>
    <t xml:space="preserve"> - frekventni raspon: 30 - 16,000 Hz</t>
  </si>
  <si>
    <t>Karakteristike mikrofona:</t>
  </si>
  <si>
    <t xml:space="preserve"> - tip mikrofona: kondezatorski (izmjenjiva glava mikrofona)</t>
  </si>
  <si>
    <t xml:space="preserve"> - usmjerenost: hiperkardioida</t>
  </si>
  <si>
    <t xml:space="preserve"> - frekventni raspon: 60 - 16,000 Hz</t>
  </si>
  <si>
    <t xml:space="preserve"> - podesiva snaga odašiljanja: (2  / 10  /  30 mW)</t>
  </si>
  <si>
    <t xml:space="preserve"> - OLED ekran za prikaz stautusa sustava</t>
  </si>
  <si>
    <t xml:space="preserve"> - autonomija bežičnog mikrofonaa: minimalno 10 radnih sati</t>
  </si>
  <si>
    <t>panel kombiniranog reproduktora tip kao HUST PMR4000RMKII</t>
  </si>
  <si>
    <t xml:space="preserve"> - ugrađen FM radio prijemnik sa RDS-om, </t>
  </si>
  <si>
    <t xml:space="preserve"> - internet radio streamer</t>
  </si>
  <si>
    <t xml:space="preserve"> - USB reproduktor</t>
  </si>
  <si>
    <t xml:space="preserve"> - UpnP repropduktor (reprodukcija sadržaja sa dijeljenih foldera na mreži) </t>
  </si>
  <si>
    <t xml:space="preserve"> - kompatibilni formati: MP3, WMA, WAV i FLAC. </t>
  </si>
  <si>
    <t xml:space="preserve"> - 1x nebalansirani analogni stereo audio izlaz </t>
  </si>
  <si>
    <t xml:space="preserve">   (2RCA, podešenje izlaznog nivoa)</t>
  </si>
  <si>
    <t xml:space="preserve"> - 1x optički digitalni audio izlaz</t>
  </si>
  <si>
    <t xml:space="preserve"> - 1x mrežni LAN RJ45 priključak</t>
  </si>
  <si>
    <t xml:space="preserve"> - WiFI antena (2,4G / 5G)</t>
  </si>
  <si>
    <t xml:space="preserve"> - mogućnost kontrole uređaja putem prenje ploče ili putem DOK aplikacije </t>
  </si>
  <si>
    <t xml:space="preserve">   (za iPad, iPhone, iPod Touch ili bilo koji Android uređaja).</t>
  </si>
  <si>
    <t>panel profesionalnog višekanalnog pojačala snage tip kao HUST REVAMP 4120T</t>
  </si>
  <si>
    <t xml:space="preserve"> - 4-kanalno pojačalo klase D sa ugrađenim DSP-om, </t>
  </si>
  <si>
    <t xml:space="preserve"> - "pametni" senzor praćenja potrošnje energije, </t>
  </si>
  <si>
    <t xml:space="preserve"> - hladilom s promjenjivom brzinom okretaja, </t>
  </si>
  <si>
    <t xml:space="preserve"> - 250Hz visokopropusni filtar. </t>
  </si>
  <si>
    <t xml:space="preserve"> - Snaga (RMS): 4x 120W na 4Ω/100V / Bridge-mode: 2x 240W na 8Ω/100V. </t>
  </si>
  <si>
    <t xml:space="preserve"> - Raspon frekvencija: (0/-3 dB) 50 Hz – 20 kHz, </t>
  </si>
  <si>
    <t xml:space="preserve"> - odvajanje kanala: &gt;68dB @ 1kHz, </t>
  </si>
  <si>
    <t xml:space="preserve"> - THD ch. 1/2: &lt;0.07% na 1W / 4Ω / 1kHz, </t>
  </si>
  <si>
    <t xml:space="preserve"> - S/N ratio: &gt;101 dB. </t>
  </si>
  <si>
    <t xml:space="preserve"> - Zaštitini sklopovi: over current, over temperature.</t>
  </si>
  <si>
    <t>19" rack ormar za smještaj opreme, crna, MDF, ispitan, ožičen, 10HE</t>
  </si>
  <si>
    <t xml:space="preserve"> - kompletno ožičen, ispitan do pune funkcionalnosti</t>
  </si>
  <si>
    <t xml:space="preserve"> - dimenzije ormara (Š x V): 525mm x 480mm. Visina 10HE</t>
  </si>
  <si>
    <t xml:space="preserve"> - ormar dolazi na kotačima ili s gumenim "čepićima" zavisno od </t>
  </si>
  <si>
    <t xml:space="preserve">   načina finalne postave</t>
  </si>
  <si>
    <t xml:space="preserve"> - uključeni spojni kabeli i sav potreban sitni potrošni materijal i pribor</t>
  </si>
  <si>
    <r>
      <rPr>
        <b/>
        <sz val="10"/>
        <rFont val="Arial"/>
        <family val="2"/>
        <charset val="238"/>
      </rPr>
      <t>DOBAVA, POSTAVA  I SPAJANJE - SPOJNO PRIKLJUČNO MJESTO TIP KAO HUST ZMPRC</t>
    </r>
    <r>
      <rPr>
        <sz val="10"/>
        <rFont val="Arial"/>
        <family val="2"/>
      </rPr>
      <t xml:space="preserve">
(ILI JEDNAKOVRIJEDAN PROIZVOD
__________________________________________)
SADRŽANO OD SLIJEDEĆIH KOMPONENTI:</t>
    </r>
  </si>
  <si>
    <t>Kriterji za ocjenu jednakovrijednosti</t>
  </si>
  <si>
    <t xml:space="preserve"> - komplet priključnog  mjesta u varijanti kao priključnice jake struje i/ili informatičke i antenske, sadržano od: </t>
  </si>
  <si>
    <t xml:space="preserve"> - ugradne kutije</t>
  </si>
  <si>
    <t xml:space="preserve"> - nosači</t>
  </si>
  <si>
    <t xml:space="preserve"> - ukrasne maske</t>
  </si>
  <si>
    <t xml:space="preserve"> - priključni moduli:  9x 6.3 TRSF, 3x RJ45 (nije LAN), 2x TNC F</t>
  </si>
  <si>
    <t xml:space="preserve">   1x 2RCA audio, 2x 230V, 2x LAN, 1x FM antena</t>
  </si>
  <si>
    <r>
      <rPr>
        <b/>
        <sz val="10"/>
        <rFont val="Arial"/>
        <family val="2"/>
        <charset val="238"/>
      </rPr>
      <t>DOBAVA, POSTAVA  I SPAJANJE - SPOJNO PRIKLJUČNO MJESTO TIP KAO HUST ZPKSUB</t>
    </r>
    <r>
      <rPr>
        <sz val="10"/>
        <rFont val="Arial"/>
        <family val="2"/>
      </rPr>
      <t xml:space="preserve">
(ILI JEDNAKOVRIJEDAN PROIZVOD
__________________________________________)
SADRŽANO OD SLIJEDEĆIH KOMPONENTI:</t>
    </r>
  </si>
  <si>
    <t xml:space="preserve"> - komplet priključnog  mjesta u varijanti kao priključnice jake struje i/ili informatičke i antenske sadržano od: </t>
  </si>
  <si>
    <t xml:space="preserve"> - ugradna kutija</t>
  </si>
  <si>
    <t xml:space="preserve"> - nosač</t>
  </si>
  <si>
    <t xml:space="preserve"> - ukrasna maska</t>
  </si>
  <si>
    <t xml:space="preserve"> - priključni moduli:  1x 6.3 TRSF, 1x 230V</t>
  </si>
  <si>
    <r>
      <rPr>
        <b/>
        <sz val="10"/>
        <rFont val="Arial"/>
        <family val="2"/>
        <charset val="238"/>
      </rPr>
      <t>DOBAVA, POSTAVA  I SPAJANJE - SPOJNO PRIKLJUČNO MJESTO TIP KAO HUST TNCF</t>
    </r>
    <r>
      <rPr>
        <sz val="10"/>
        <rFont val="Arial"/>
        <family val="2"/>
      </rPr>
      <t xml:space="preserve">
(ILI JEDNAKOVRIJEDAN PROIZVOD
__________________________________________)
SADRŽANO OD SLIJEDEĆIH KOMPONENTI:</t>
    </r>
  </si>
  <si>
    <t xml:space="preserve"> - priključni moduli:  1x TNC F</t>
  </si>
  <si>
    <r>
      <rPr>
        <b/>
        <sz val="10"/>
        <rFont val="Arial"/>
        <family val="2"/>
        <charset val="238"/>
      </rPr>
      <t>DOBAVA, POSTAVA  I SPAJANJE - ZIDNI DIGITALNI KONTROLER SA EKRANOM TIP KAO HUST ZONE4R</t>
    </r>
    <r>
      <rPr>
        <sz val="10"/>
        <rFont val="Arial"/>
        <family val="2"/>
      </rPr>
      <t xml:space="preserve">
(ILI JEDNAKOVRIJEDAN PROIZVOD
__________________________________________)</t>
    </r>
  </si>
  <si>
    <t xml:space="preserve"> - 2-segmentni digitalni LED ekran za prikaz odabranog izvora zvuka, </t>
  </si>
  <si>
    <t xml:space="preserve"> - tipke za podešavanje odabir izvora zvuka, glasnoće i podešavanje </t>
  </si>
  <si>
    <t xml:space="preserve">mikrofonskog nivoa. </t>
  </si>
  <si>
    <t xml:space="preserve"> - povezivanje sa centralom putem UTP Cat 5e kabela. </t>
  </si>
  <si>
    <t xml:space="preserve"> - ugradnja u ugradnu kutiju 3 modula horizontalno</t>
  </si>
  <si>
    <r>
      <rPr>
        <b/>
        <sz val="10"/>
        <rFont val="Arial"/>
        <family val="2"/>
        <charset val="238"/>
      </rPr>
      <t>DOBAVA, POSTAVA  I SPAJANJE - AKTIVNI NISKOTONSKI ZVUČNIK TIP KAO HUST A-SUBA165</t>
    </r>
    <r>
      <rPr>
        <sz val="10"/>
        <rFont val="Arial"/>
        <family val="2"/>
      </rPr>
      <t xml:space="preserve">
(ILI JEDNAKOVRIJEDAN PROIZVOD
__________________________________________)</t>
    </r>
  </si>
  <si>
    <t xml:space="preserve"> - aktivni niskotonski zvučnik / subwoofer u bass reflex kučištu, </t>
  </si>
  <si>
    <t xml:space="preserve"> - ugrađen 8˝ wooferom (HD tip), </t>
  </si>
  <si>
    <t xml:space="preserve"> - pojačalo snage (RMS)140W. </t>
  </si>
  <si>
    <t xml:space="preserve"> - max. SPL: 109dB, </t>
  </si>
  <si>
    <t xml:space="preserve"> - frekventni raspon 30Hz-180Hz, </t>
  </si>
  <si>
    <t xml:space="preserve"> - konektori: 2RCA nebalansirani audio ulaz i izlaz, 1x LS zvučnički terminal (IN/OUT), </t>
  </si>
  <si>
    <t xml:space="preserve"> - Ugrađena skretnica (40-160 Hz), </t>
  </si>
  <si>
    <t xml:space="preserve"> - kontrola glasnoće i prekidač za odabir faze (phase switch) </t>
  </si>
  <si>
    <t xml:space="preserve"> - sadrži prihvat audio signala direktno sa 100V linije.</t>
  </si>
  <si>
    <r>
      <rPr>
        <b/>
        <sz val="10"/>
        <rFont val="Arial"/>
        <family val="2"/>
        <charset val="238"/>
      </rPr>
      <t xml:space="preserve">DOBAVA, POSTAVA  I SPAJANJE - UGRADNI STROPNI ZVUČNIK TIP KAO HUST A-CMX20T </t>
    </r>
    <r>
      <rPr>
        <sz val="10"/>
        <rFont val="Arial"/>
        <family val="2"/>
      </rPr>
      <t xml:space="preserve">
(ILI JEDNAKOVRIJEDAN PROIZVOD
__________________________________________)</t>
    </r>
  </si>
  <si>
    <t xml:space="preserve"> - dvosistemski ugradni zvučnik, </t>
  </si>
  <si>
    <t xml:space="preserve"> - kučište od visokokvalitetnog ABS-a, </t>
  </si>
  <si>
    <t xml:space="preserve"> - aluminijska prednja mrežica, </t>
  </si>
  <si>
    <t xml:space="preserve"> - ugrađeni 8" woofer + 1" tweeter,</t>
  </si>
  <si>
    <t xml:space="preserve"> - snaga zvučnika: 100W@16Ω, </t>
  </si>
  <si>
    <t xml:space="preserve"> - mogućnost rada na 100V sustavima s postavama snage: 5-10-20W</t>
  </si>
  <si>
    <t xml:space="preserve"> - max. SPL: 108dB, </t>
  </si>
  <si>
    <t xml:space="preserve"> - frekventni raspon: 50Hz - 20kHz, </t>
  </si>
  <si>
    <t xml:space="preserve"> - disperzija@4kHz: 80°, </t>
  </si>
  <si>
    <t xml:space="preserve"> - IP54,  </t>
  </si>
  <si>
    <t xml:space="preserve"> - RAL9010 </t>
  </si>
  <si>
    <r>
      <rPr>
        <b/>
        <sz val="10"/>
        <rFont val="Arial"/>
        <family val="2"/>
        <charset val="238"/>
      </rPr>
      <t xml:space="preserve">DOBAVA, POSTAVA  I SPAJANJE - STROPNA VISEĆA ZVUČNA  
KUGLA TIP KAO HUST A-SPH16 </t>
    </r>
    <r>
      <rPr>
        <sz val="10"/>
        <rFont val="Arial"/>
        <family val="2"/>
      </rPr>
      <t xml:space="preserve">
(ILI JEDNAKOVRIJEDAN PROIZVOD
__________________________________________)</t>
    </r>
  </si>
  <si>
    <t xml:space="preserve"> - 2-way zvučnik</t>
  </si>
  <si>
    <t xml:space="preserve"> - 5,25" woofer + 1" visokotona, </t>
  </si>
  <si>
    <t xml:space="preserve"> - snaga: 25W@8Ω / 16W@100V, </t>
  </si>
  <si>
    <t xml:space="preserve"> - SPL @1W/1m: 92dB (max. SPL @1W/1m: 102dB), </t>
  </si>
  <si>
    <t xml:space="preserve"> - frekventni raspon: 80Hz -20kHz, </t>
  </si>
  <si>
    <t xml:space="preserve"> - disperzija@1kHz: 180°, </t>
  </si>
  <si>
    <t xml:space="preserve"> - IP53. </t>
  </si>
  <si>
    <t xml:space="preserve"> - Dolazi s 4,5m kabela u kompletu. </t>
  </si>
  <si>
    <t xml:space="preserve"> - Boja: bijela.</t>
  </si>
  <si>
    <r>
      <rPr>
        <b/>
        <sz val="10"/>
        <rFont val="Arial"/>
        <family val="2"/>
        <charset val="238"/>
      </rPr>
      <t>DOBAVA, POSTAVA  I SPAJANJE - NADGRADNI ZVUČNIK U IP ZAŠTITI TIP KAO HUST A-MASK 4CTBL</t>
    </r>
    <r>
      <rPr>
        <sz val="10"/>
        <rFont val="Arial"/>
        <family val="2"/>
      </rPr>
      <t xml:space="preserve">
(ILI JEDNAKOVRIJEDAN PROIZVOD
__________________________________________)</t>
    </r>
  </si>
  <si>
    <t xml:space="preserve"> - dvosistemski zvučnik u zatvorenom pojačanom PPE ABS kučištu</t>
  </si>
  <si>
    <t xml:space="preserve"> - sadrži 4.25" HD woofer + 1" tweeter (horna s nagibom 5°). </t>
  </si>
  <si>
    <t xml:space="preserve"> - frekventni raspon: 80Hz-20kHz, </t>
  </si>
  <si>
    <t xml:space="preserve"> - SPL 1W/1m: 89dB (max SPL@1m: 104dB). </t>
  </si>
  <si>
    <t xml:space="preserve"> - ugrađena 3-stupanjska automatska zaštite zvučnika od preopterećenja</t>
  </si>
  <si>
    <t xml:space="preserve"> - snaga zvučnika: 60W/16Ω </t>
  </si>
  <si>
    <t xml:space="preserve"> - disperzija zvuka@1kHz: 180°H x 180°V. </t>
  </si>
  <si>
    <t xml:space="preserve"> - zaštitna sajla za osiguranje nosača od krađe </t>
  </si>
  <si>
    <t xml:space="preserve"> - zidni/stropni nosač s modulom za prikrivanje kabela (kabel skriven u </t>
  </si>
  <si>
    <t xml:space="preserve">   nosaču i povezuje se direktno na konektor).</t>
  </si>
  <si>
    <t xml:space="preserve"> - tzv. "click" sistem montaže zvučnika na konektor nosača (i demontaže).</t>
  </si>
  <si>
    <t xml:space="preserve"> - IP64</t>
  </si>
  <si>
    <r>
      <rPr>
        <b/>
        <sz val="10"/>
        <rFont val="Arial"/>
        <family val="2"/>
        <charset val="238"/>
      </rPr>
      <t>DOBAVA I POSTAVA - KVALITETAN ZVUČNIČKI KABEL MINIMALNO 2x 2,5mm²</t>
    </r>
    <r>
      <rPr>
        <sz val="10"/>
        <rFont val="Arial"/>
        <family val="2"/>
      </rPr>
      <t xml:space="preserve">
(ILI JEDNAKOVRIJEDAN PROIZVOD
__________________________________________)</t>
    </r>
  </si>
  <si>
    <t xml:space="preserve"> - crveno / crni zvučnički kabel, 2x 2,5 mm2 (13 AWG)</t>
  </si>
  <si>
    <t xml:space="preserve"> - O.F.C. (Oxygen Free)</t>
  </si>
  <si>
    <t xml:space="preserve"> - otpor kabela: 12 Ohm/km</t>
  </si>
  <si>
    <t xml:space="preserve"> - radna temperatura raspon: -15 °C do  +70 °C</t>
  </si>
  <si>
    <r>
      <rPr>
        <b/>
        <sz val="10"/>
        <rFont val="Arial"/>
        <family val="2"/>
        <charset val="238"/>
      </rPr>
      <t xml:space="preserve">DOBAVA I POSTAVA - KVALITETAN AUDIO KABEL TIP KAO HUST TSKC114 </t>
    </r>
    <r>
      <rPr>
        <sz val="10"/>
        <rFont val="Arial"/>
        <family val="2"/>
      </rPr>
      <t xml:space="preserve">
(ILI JEDNAKOVRIJEDAN PROIZVOD
__________________________________________)</t>
    </r>
  </si>
  <si>
    <t xml:space="preserve"> - Okrugli dvostruko oklopljeni audio / mikrofonski kabel 2x0,25mm², </t>
  </si>
  <si>
    <t xml:space="preserve"> - PE zaštita,</t>
  </si>
  <si>
    <t xml:space="preserve"> - 100% spiral shields- red copper, </t>
  </si>
  <si>
    <t xml:space="preserve"> - 23 AWG, </t>
  </si>
  <si>
    <t xml:space="preserve"> - vanjski promjer kabela (mm): 6,0. </t>
  </si>
  <si>
    <t xml:space="preserve"> - otpor:75 Ω/Km, </t>
  </si>
  <si>
    <t xml:space="preserve"> - kapacitet (core/core): 55pF/mt.</t>
  </si>
  <si>
    <t xml:space="preserve">DOBAVA I POSTAVA  CIJEVI, NOSAČA I OSTALOG MONTAŽNOG PRIBORA </t>
  </si>
  <si>
    <t>7.13.</t>
  </si>
  <si>
    <t>USLUGA ISPITIVANJA I PUŠTANJE U RAD NA LOKACIJI  (CRIKVENICA)</t>
  </si>
  <si>
    <t xml:space="preserve"> - ispitivanje linija, </t>
  </si>
  <si>
    <t xml:space="preserve"> - terminacija kabela, </t>
  </si>
  <si>
    <t xml:space="preserve"> - programiranje sustava, </t>
  </si>
  <si>
    <t xml:space="preserve"> - spajanje razglasne centrale i priključnih kutija, </t>
  </si>
  <si>
    <t xml:space="preserve"> - završno puštanje u rad i podešavanje, </t>
  </si>
  <si>
    <t xml:space="preserve"> - obuka korisnika na lokaciji (2 osobe, 1 sat), </t>
  </si>
  <si>
    <t xml:space="preserve"> - dokumentacija (izjave o sukladnosti, uputstva, jamstveni, shema, ..)</t>
  </si>
  <si>
    <t xml:space="preserve"> - jamstvo na opremu / sustav - minimalno 2 godine</t>
  </si>
  <si>
    <t>St.7.1.</t>
  </si>
  <si>
    <t xml:space="preserve">Dobava i polaganje AH1 žice Al legura Ø8mm po krovu na odgovarajuće potpore </t>
  </si>
  <si>
    <t xml:space="preserve">Dobava i postavljanje nosača za PVC kritino SON17 A PE 8mm </t>
  </si>
  <si>
    <t>Dobava i postavljanje mjerne spojnice KON02 3x58 RF-V, 8-10 mm</t>
  </si>
  <si>
    <t>Dobava i postavljanje povoznog mjernog ormarića dimenzija cca 325x225x150 mm</t>
  </si>
  <si>
    <t>Dobava i postavljanje LOP-P02 BETONSKOG POSTOLJA sa novojem M8</t>
  </si>
  <si>
    <t>Dobava i postavljanje LOP-P03 PRIČVRSNI KOMPLET za loveću palicu 3-5 mm</t>
  </si>
  <si>
    <t>Dobava i postavljanje loveće palice LOP03 3m AL fi 16/10mm</t>
  </si>
  <si>
    <t>Dobava i postavljanje loveće palice LOP05 5m AL fi 16/10mm</t>
  </si>
  <si>
    <t>Dobava, ugradnja, spajanje i programiranje/parametriranje do potpune funkcionalnosti:</t>
  </si>
  <si>
    <t>FN PANELI, KONEKTORI I PRIBOR</t>
  </si>
  <si>
    <t>11.1.</t>
  </si>
  <si>
    <t>FN modul, 270Wp poly, 4 niza, 6 kPa</t>
  </si>
  <si>
    <t>11.2.</t>
  </si>
  <si>
    <t>Kabel FN, 4mm² 100m crne boje</t>
  </si>
  <si>
    <t>11.3.</t>
  </si>
  <si>
    <t>Spojnice MC4 muške i ženske, za kabel 4-6mm2, maks. promjer 5,5-9mm</t>
  </si>
  <si>
    <t>RAZDJELNIK RO-DC</t>
  </si>
  <si>
    <t>11.4.</t>
  </si>
  <si>
    <t>Odvodnik prenapona+pom.kont., za FN sustave, 1000VDC/12,5kA kl. B/C</t>
  </si>
  <si>
    <t>11.5.</t>
  </si>
  <si>
    <t>Rastavna sklopka za cilind. osig. 10x38mm, 2P/20A, Fotonapon</t>
  </si>
  <si>
    <t>11.6.</t>
  </si>
  <si>
    <t>Cilindrični osigurač za fotonapon, 10x38, 12A, gPV, 1000V DC</t>
  </si>
  <si>
    <t>11.7.</t>
  </si>
  <si>
    <t>DC zaštitni prekidač, C 20A, 2-polni, 10kA</t>
  </si>
  <si>
    <t>11.8.</t>
  </si>
  <si>
    <t>Daljinski isklopnik, 12-110V AC i 12-60V DC, natična montaža</t>
  </si>
  <si>
    <t>11.9.</t>
  </si>
  <si>
    <t>Transformator, 1-fazni | 230/024V | 63VA, IP00</t>
  </si>
  <si>
    <t>11.10.</t>
  </si>
  <si>
    <t>UPS 400VA/240W</t>
  </si>
  <si>
    <t>11.11.</t>
  </si>
  <si>
    <t>Zidni ormar 500x400x155 (VxŠxD)</t>
  </si>
  <si>
    <t>11.12.</t>
  </si>
  <si>
    <t>Zidni nosači za zidni ormar, pocinčani (4 kom.)</t>
  </si>
  <si>
    <t>pak</t>
  </si>
  <si>
    <t>FN IZMJENJIVAČ (PRETVARAČ)</t>
  </si>
  <si>
    <t>11.13.</t>
  </si>
  <si>
    <t>Izmjenjivač 15.0-3-M, 15kW, 3f, IP55, TL 2 MppTracker, 3 ulaza za 3 stringa</t>
  </si>
  <si>
    <t>11.14.</t>
  </si>
  <si>
    <t>Vatrootporni ormar EI 60 za ugradnju izmjenjivača dimenzija cca 1000x800x250 mm</t>
  </si>
  <si>
    <t>11.15.</t>
  </si>
  <si>
    <t>RCD sklopka 40-4-03/A (puls)</t>
  </si>
  <si>
    <t>11.16.</t>
  </si>
  <si>
    <t>Rastavna sklopka za cilindrične osigurače 22x58mm, 3P+N/100A</t>
  </si>
  <si>
    <t>11.17.</t>
  </si>
  <si>
    <t>Cilindrični osigurač, 22x58, 32A, gG, 690V AC</t>
  </si>
  <si>
    <t>11.18.</t>
  </si>
  <si>
    <t>Odvodnik prenapona, kl.B/C TNS 275/25</t>
  </si>
  <si>
    <t>11.19.</t>
  </si>
  <si>
    <t>11.20.</t>
  </si>
  <si>
    <t>MONTAŽNI SUSTAV</t>
  </si>
  <si>
    <t>11.21.</t>
  </si>
  <si>
    <t>Montažna šina</t>
  </si>
  <si>
    <t>11.22.</t>
  </si>
  <si>
    <t>Univerzalna spojnica šina</t>
  </si>
  <si>
    <t>11.23.</t>
  </si>
  <si>
    <t>Pričvrsnica modula krajnja 40mm</t>
  </si>
  <si>
    <t>11.24.</t>
  </si>
  <si>
    <t>Pričvrsnica izmeðu modula 38-43mm</t>
  </si>
  <si>
    <t>11.25.</t>
  </si>
  <si>
    <t>Kuke, nadprifili i podprofili, produžnice, modul kleme i sl.</t>
  </si>
  <si>
    <t>TIPKALA ZA RUČNO ISKLJUČENJE U NUŽDI (RO-DC ORMARA)</t>
  </si>
  <si>
    <t>11.26.</t>
  </si>
  <si>
    <t>Dobava i postavljanje tipkala za isključenje u slučaju nužde komplet sa kabelom (N)HXHE FE180 E90 2x1,5 mm² dužine cca 20 m</t>
  </si>
  <si>
    <t>11.27.</t>
  </si>
  <si>
    <t>Izrada tehničke dokumentacije izvedenog stanja FNE 15 kWp u tri uvezena primjerka i jedan elektronski, uključujući  svu potrebnu dokumentaciju za tehnički pregled sustava.</t>
  </si>
  <si>
    <t>11.28.</t>
  </si>
  <si>
    <t>Provjera ispravnosti montaže i ispitivanje funkcionalnosti FNE te usklađivanje svih (naponskih) parametara s uvjetimadistributera od strane ovlaštene tvrtke i izdavanje uvjerenja.</t>
  </si>
  <si>
    <t>11.29.</t>
  </si>
  <si>
    <t xml:space="preserve">Primopredaja sustava korisniku koja uključuje:
- dokumentaciju izvedenog stanja
- tehničke listove
- izjave o sukladnosti i certifikate ugrađene opreme
- programsku dokumentaciju
- uvjerenje o funkcionalnosti sustava ptrema uvjetima distributera
</t>
  </si>
  <si>
    <t>Dobava montaža i spajanje nadgradne linijske svjetiljke s direktnom distribucijom svjetlosti. Energetske klase minimalno A++ prema EU 874/2012, proizvedenog sukladno zahtjevima standarda proizvodnje</t>
  </si>
  <si>
    <t>, te sa mehaničkom zaštitom IP20 sukladno</t>
  </si>
  <si>
    <t xml:space="preserve">Kućište izrađeno od ekstrudiranog aluminijskog profila plastificiranog u crnu boju, s aluminijskim završnim kapama u bijeloj boji. Akrilni mikroprizmatični difuzor, izrađen od UV i temperaturno otpornog PMMA. LED izvor smješten na čeličnom nosaču, s reflektorom za povećenje svjetlosne iskoristivosti, te internim difuzorom radi kontrole bliještanja. Temperature boje LED izvora 4000K CRI&gt;80 SDCM&lt;3, životni vijek izvora minimalno 50.000h L80 B20. Minimalna efikasnost svjetiljke (LEF) 92 lm/W, minimalnog izlaznog svjetlosnog toka 5550 lm, maksimalno ukupne snage sistema 60W. Elektronički LED driver integriran u kućište svjetiljke, napajan sa mrežnog priključka 220-240V 50-60Hz. Klasa zaštite I. Svjetiljka se isporučuje sa konektorom za brzu instalaciju. Dimenzije Duljina x širina x visina (mm): 1421x110x80mm Svjetiljka treba zadovoljavati granice i metode mjerenja značajka radio smetnji električnih rasvjetnih uređaja prema </t>
  </si>
  <si>
    <t xml:space="preserve">, svjetlo tehničke zahtjeve prema standardu 
</t>
  </si>
  <si>
    <t>zadovoljiti uvjete norme</t>
  </si>
  <si>
    <t>Dobava montaža i spajanje ugradne linijske svjetiljke s direktnom distribucijom svjetlosti, s vidljivim rubom za ugradnju u gipskartonske stropove. Energetske klase minimalno A++ prema EU 874/2012, proizvedenog sukladno zahtjevima standarda proizvodnje</t>
  </si>
  <si>
    <t xml:space="preserve">Kućište izrađeno od ekstrudiranog aluminijskog profila plastificiranog u crnu boju, s aluminijskim završnim kapama u bijeloj boji. Akrilni mikroprizmatični difuzor, izrađen od UV i temperaturno otpornog PMMA. LED izvor smješten na čeličnom nosaču, s reflektorom za povećenje svjetlosne iskoristivosti, te internim difuzorom radi kontrole bliještanja. Temperature boje LED izvora 4000K CRI&gt;80 SDCM&lt;3, životni vijek izvora minimalno 50.000h L80 B20. Minimalna efikasnost svjetiljke (LEF) 92 lm/W, minimalnog izlaznog svjetlosnog toka 5550 lm, maksimalno ukupne snage sistema 60W. Elektronički LED driver integriran u kućište svjetiljke, napajan sa mrežnog priključka 220-240V 50-60Hz. Klasa zaštite I. Svjetiljka se isporučuje sa konektorom za brzu instalaciju. Dimenzije Duljina x širina x visina (mm): 1421x110x80mm, širina s rubom 121mm. Svjetiljka treba zadovoljavati granice i metode mjerenja značajka radio smetnji električnih rasvjetnih uređaja prema </t>
  </si>
  <si>
    <t xml:space="preserve">Dobava montaža i spajanje nadgradne linijske svjetiljke s direktnom distribucijom svjetlosti. Energetske klase minimalno A+ prema EU 874/2012, proizvedenog sukladno zahtjevima standarda proizvodnje 
</t>
  </si>
  <si>
    <t>Kućište izrađeno od ekstrudiranog aluminijskog profila plastificiranog u bijelu boju, s aluminijskim završnim kapama u crnoj boji. Akrilni opalni difuzor, izrađen od UV i temperaturno otpornog PMMA. LED izvor smješten na čeličnom nosaču, s internim difuzorom radi kontrole bliještanja. Temperature boje LED izvora 4000K CRI&gt;80 SDCM&lt;3, životni vijek izvora minimalno 50.000h L80 B20. Minimalna efikasnost svjetiljke (LEF) 77 lm/W, minimalnog izlaznog svjetlosnog toka 1480 lm, maksimalno ukupne snage sistema 19W. Elektronički LED driver integriran u kućište svjetiljke, napajan sa mrežnog priključka 220-240V 50-60Hz. Klasa zaštite I. Dimenzije Duljina x širina x visina (mm): 711x45x60mm Svjetiljka treba zadovoljavati granice i metode mjerenja značajka radio smetnji električnih rasvjetnih uređaja prema</t>
  </si>
  <si>
    <t xml:space="preserve">Dobava montaža i spajanje nadgradne linijske svjetiljke s direktnom distribucijom svjetlosti. Energetske klase minimalno A+ prema EU 874/2012, proizvedenog sukladno zahtjevima standarda </t>
  </si>
  <si>
    <t xml:space="preserve">Kućište izrađeno od ekstrudiranog aluminijskog profila plastificiranog u bijelu boju, s aluminijskim završnim kapama u crnoj boji. Akrilni opalni difuzor, izrađen od UV i temperaturno otpornog PMMA. LED izvor smješten na čeličnom nosaču, s internim difuzorom radi kontrole bliještanja. Temperature boje LED izvora 4000K CRI&gt;80 SDCM&lt;3, životni vijek izvora minimalno 50.000h L80 B20. Minimalna efikasnost svjetiljke (LEF) 89 lm/W, minimalnog izlaznog svjetlosnog toka 5540 lm, maksimalno ukupne snage sistema 62W. Elektronički LED driver integriran u kućište svjetiljke, napajan sa mrežnog priključka 220-240V 50-60Hz. Klasa zaštite I. Dimenzije Duljina x širina x visina (mm): 2536x45x60mm Svjetiljka treba zadovoljavati granice i metode mjerenja značajka radio smetnji električnih rasvjetnih uređaja prema </t>
  </si>
  <si>
    <t>Dobava, montaža i spajanje nadgradne vodotijesne svjetiljke visokih performansi s direktnom svjetlosnom distribucijom. Kućište izrađeno od polikarbonata, boje i završne obrade kućišta svjetiljke prema izboru glavnog projektanta, UV stabiliziranog, visoke mehaničke otpornosti. Difuzor od V2 samogasivog UV otpornog čistog polikarbonata, prizmatičnog iznutra radi bolje kontrole svjetla. Gladak izvana, osigurava maksimalnu svjetlosnu efikasnost. Reflektor od galvaniziranog čelika. Držači za montažu izrađeni od nehrđajućeg čelika. Test užarene žice 850°C. Svjetiljka proizvedena prema</t>
  </si>
  <si>
    <t xml:space="preserve">Svjetiljka se isporučuje sa konektorom za brzu instalaciju. Dimenzije svjetiljke: 1300mm x 152mm x 102mm.  Izvori svjetlosti: LED snage 36W, temperature boje svjetla 4000K, uzvrata boje CRI&gt;80, minimalnog izlaznog svjetlosnog toka 5585lm. Životni vijek izvora svjetlosti minimalno 50000h do 80% L80B20. Maksimalna snaga sistema 39W. Mehanička zaštita minimalno IP66IK08. 
</t>
  </si>
  <si>
    <t xml:space="preserve">Svjetiljka se isporučuje sa konektorom za brzu instalaciju. Dimenzije svjetiljke: 1300mm x 92mm x 97mm.  Izvori svjetlosti: LED snage 21W, temperature boje svjetla 4000K, uzvrata boje CRI&gt;80, minimalnog izlaznog svjetlosnog toka 3253lm. Životni vijek izvora svjetlosti minimalno 50000h do 80% L80B20. Maksimalna snaga sistema 24W. Mehanička zaštita minimalno IP66IK08. 
</t>
  </si>
  <si>
    <t>Dobava, montaža i spajanje nadgradne svjetiljke sa LED izvorima svjetlosti, s direktnom (95%) i indirektnom (5%) svjetlosnom distribucijom.  Proizvedena sukladno zahtjevima standarda proizvodnje</t>
  </si>
  <si>
    <t xml:space="preserve">Kućište svjetiljke od bijelog emajliranog alucinka, otpornog na koroziju (RAL9016), Završne kape od ASA plastike. Difuzor od ekstrudirane akrilne plastike s prizmatičnom površinom. Masa svjetiljke maksimalno 1.3kg. Pogon LED sa izvorima svjetlosti 4000K CRI&gt;80 SDCM 3. Životni vijek LED izvora minimalno 100.000h L80B50. Minimalna efikasnost svjetiljke (LEF) 128 lm/W, minimalno ukupnog svjetlosnog toka 2946lm, maksimalno ukupne snage sistema 23W. Elektronički LED driver integriran u kućište svjetiljke, napajan sa mrežnog priključka 220-240V 50-60Hz, maksimalni presjek priključnog kabela 2.5mm², središnji položaj ugrađenog priključnog bloka omogućuje prolazno ožićenje. Dimenzije LxWxH(mm): 610x150x50mm. Svjetiljka treba zadovoljavati granice i metode mjerenja značajka radio smetnji električnih rasvjetnih uređaja prema 
</t>
  </si>
  <si>
    <t xml:space="preserve">Dobava montaža i spajanje nadgradne linijske svjetiljke s direktnom distribucijom svjetlosti. Energetske klase minimalno A+ prema EU 874/2012, proizvedenog sukladno zahtjevima standarda proizvodnje </t>
  </si>
  <si>
    <t xml:space="preserve">Kućište izrađeno od ekstrudiranog aluminijskog profila plastificiranog u bijelu boju, s aluminijskim završnim kapama u bijeloj boji. Akrilni opalni difuzor, izrađen od UV i temperaturno otpornog PMMA. LED izvor smješten na čeličnom nosaču, s reflektorom za povećenje svjetlosne iskoristivosti, te internim difuzorom radi kontrole bliještanja. Temperature boje LED izvora 4000K CRI&gt;80 SDCM&lt;3, životni vijek izvora minimalno 50.000h L80 B20. Minimalna efikasnost svjetiljke (LEF) 87 lm/W, minimalnog izlaznog svjetlosnog toka 4270 lm, maksimalno ukupne snage sistema 49W. Elektronički LED driver integriran u kućište svjetiljke, napajan sa mrežnog priključka 220-240V 50-60Hz. Klasa zaštite I. Svjetiljka se isporučuje sa konektorom za brzu instalaciju. Dimenzije Duljina x širina x visina (mm): 2681x70x80mm Svjetiljka treba zadovoljavati granice i metode mjerenja značajka radio smetnji električnih rasvjetnih uređaja prema </t>
  </si>
  <si>
    <t xml:space="preserve">Dobava, montaža i spajanje aluminijskog četvrtastog rasvjetnog stupa visine 4m sa svjetiljkom sa LED izvorima svjetlosti, sa širokosnopnom asimetričnom karakteristikom i distribucijom svjetlosti, proizvedenog sukladno zahtjevima standarda proizvodnje
</t>
  </si>
  <si>
    <t xml:space="preserve">Aluminijsko kućište svjetiljke, obojano elektrostatski prahom u grafitnu boju. Višeslojni optički sustav mikro-refleksije s zaštitom od blještanja. Pogon LED sa izvorima svjetlosti 3000K Ra&gt;80, životni vijek 50.000h L80 B10. Minimalna efikasnost svjetiljke (LEF) 100 lm/W, minimalno ukupnog svjetlosnog toka 3500 lm, maksimalno ukupne snage sistema 35W. Klasa zaštite svjetiljke I. LED driver napajan sa mrežnog priključka 220-240V 0/50-60 Hz (DC 176-276V). Svjetiljka se isporučuje sa razdjelnicom koja sadrži priključnu kutiju za dva kabela do maksimalnog presjeka 5x4mm2, predviđen za prolazno ožićenje, te sa mikro osiguračima. Svjetiljka se isporučuje sa montažnim pločama i ankerima. Dimenzije svjetiljke: 936 x 186 x 120 mm; dimenzije stupa: 186 x 120 x 4000 mm.
</t>
  </si>
  <si>
    <t xml:space="preserve">Dobava, montaža i spajanje rasvjetnog stupića s širokom asimetričnom distribucijom. Stupanj mehaničke zaštite minimalno IP65 IK08. Aluminijsko kućište svjetiljke, obojano elektrostatski prahom u grafitnu boju. Višeslojni optički sustav mikro-refleksije s zaštitom od blještanja. Pogon LED sa izvorima svjetlosti 3000K Ra&gt;80, minimalno životni vijek izvora 50.000h L80 B10. Minimalna efikasnost svjetiljke (LEF) 55 lm/W, minimalni izlazni svjetlosni tok 550 lm, maksimalna ukupna snaga sistema 10W. Klasa zaštite svjetiljke II. LED driver napajan sa mrežnog priključka 220-240V. Dimenzije svjetiljke: glava 130 x 180 x 50 mm, tijelo 800 x 50 x 180mm. Radna temperatura od -30 do +55 °C. Svjetiljka je proizvedena sukladno zahtjevima standarda proizvodnje </t>
  </si>
  <si>
    <t xml:space="preserve">U kompletu s setom za sidrenje.
</t>
  </si>
  <si>
    <t>Dobava, montaža i spajanje rasvjetnog stupića s uskom bočno-simetričnom distribucijom (optika za šetnice). Stupanj mehaničke zaštite minimalno IP65 IK08. Aluminijsko kućište svjetiljke, obojano elektrostatski prahom u grafitnu boju. Višeslojni optički sustav mikro-refleksije s zaštitom od blještanja. Pogon LED sa izvorima svjetlosti 3000K Ra&gt;80, minimalno životni vijek izvora 50.000h L80 B10. Minimalna efikasnost svjetiljke (LEF) 36 lm/W, minimalni izlazni svjetlosni tok 180 lm, maksimalna ukupna snaga sistema 5W. Klasa zaštite svjetiljke II. LED driver napajan sa mrežnog priključka 220-240V. Dimenzije svjetiljke: glava 130 x 180 x 50 mm, tijelo 800 x 50 x 180mm. Radna temperatura od -30 do +55 °C. Svjetiljka je proizvedena sukladno zahtjevima standarda proizvodnje</t>
  </si>
  <si>
    <t xml:space="preserve">Dobava montaža i spajanje nadgradne svjetiljke sa LED izvorima svjetlosti i direktnom distribucijom svjetlosti, energetska kartica klase A+ prema EU 874/2012, proizvedenog sukladno zahtjevima standarda proizvodnje
</t>
  </si>
  <si>
    <t xml:space="preserve">Anti-vandal kućište izrađenog od ekstrudiranog aluminijskog profila plastificiranog u bijelu boju. Opalni difuzor. Pogon LED sa izvorima svjetlosti 3000K CRI&gt;80 SDCM&lt;3, životni vijek 65.000h L90 B50. Minimalna efikasnost svjetiljke (LEF) 128 lm/W, minimalni izlazni svjetlosni tok 1808 lm, maksimalna ukupna snaga sistema 14W. Elektronički LED driver integriran u kućište svjetiljke, napajan sa mrežnog priključka 220-240V 50-60Hz. Klasa zaštite I. Svjetiljka se isporučuje sa konektorom za brzu instalaciju. Maksimalni presjek priključnog kabela 2.5mm2. Dimenzije svjetiljke DxH: 387x102mm.
</t>
  </si>
  <si>
    <t xml:space="preserve">Dobava, montaža i spajanje zidnog nadgradnog rasvjetnog tijela nužne rasvjete, sa jednostrano digitalno printanim pokazivačem smjera "izlaz dolje", proizvedenog sukladno standardu proizvodnje </t>
  </si>
  <si>
    <t xml:space="preserve">kućišta izrađenog od bijelog polikarbonata i ABS. Udaljenost uočavanja VD 25m. POWER LEDs, svjetlina &gt;300cd/m². Mrežno napajanje 230V AC ±10% / 50-60Hz, elektronička predspojna naprava s inverterom za nužnu rasvjetu sa izborom između pripravnog i stalnog moda rada, sa sustavom za automatsko elektroničko impulsno punjenje (maksimalno 12h) hermetički zatvorene Ni-Cd 3,6V 0,8Ah baterije autonomije 3h, bez održavanja, sukladno normi HRN EN 60598-2-22:2008, 2P+T priključne stezaljke za maksimalno  presjek kabela 2.5mm². Maksimalna snaga LED izvora 1W. Rasvjetno tijelo je u skladu sa             
</t>
  </si>
  <si>
    <t xml:space="preserve">Dobava, montaža i spajanje zidnog nadgradnog rasvjetnog tijela nužne rasvjete, sa jednostrano digitalno printanim pokazivačem smjera "izlaz desno", proizvedenog sukladno standardu proizvodnje 
</t>
  </si>
  <si>
    <t xml:space="preserve">kućišta izrađenog od bijelog polikarbonata i ABS. Udaljenost uočavanja VD 25m. POWER LEDs, svjetlina &gt;300cd/m². Mrežno napajanje 230V AC ±10% / 50-60Hz, elektronička predspojna naprava s inverterom za nužnu rasvjetu sa izborom između pripravnog i stalnog moda rada, sa sustavom za automatsko elektroničko impulsno punjenje (maksimalno 12h) hermetički zatvorene Ni-Cd 3,6V 0,8Ah baterije autonomije 3h, bez održavanja, sukladno normi HRN EN 60598-2-22:2008, 2P+T priključne stezaljke za maksimalno  presjek kabela 2.5mm². Maksimalna snaga LED izvora 1W. Rasvjetno tijelo je u skladu sa               
</t>
  </si>
  <si>
    <t xml:space="preserve">Dobava, montaža i spajanje zidnog nadgradnog rasvjetnog tijela nužne rasvjete, sa jednostrano digitalno printanim pokazivačem smjera "izlaz lijevo", proizvedenog sukladno standardu proizvodnje         
</t>
  </si>
  <si>
    <t xml:space="preserve">kućišta izrađenog od bijelog polikarbonata i ABS. Udaljenost uočavanja VD 25m. POWER LEDs, svjetlina &gt;300cd/m². Mrežno napajanje 230V AC ±10% / 50-60Hz, elektronička predspojna naprava s inverterom za nužnu rasvjetu sa izborom između pripravnog i stalnog moda rada, sa sustavom za automatsko elektroničko impulsno punjenje (maksimalno 12h) hermetički zatvorene Ni-Cd 3,6V 0,8Ah baterije autonomije 3h, bez održavanja, sukladno normi HRN EN 60598-2-22:2008, 2P+T priključne stezaljke za maksimalno  presjek kabela 2.5mm². Maksimalna snaga LED izvora 1W. Rasvjetno tijelo je u skladu sa          
</t>
  </si>
  <si>
    <t xml:space="preserve">Dobava, montaža i spajanje stropnog nadradnog rasvjetnog tijela nužne rasvjete, sa dvosmjerno digitalno printanim pokazivačem smjera "izlaz lijevo/desno", proizvedenog sukladno standardu proizvodnje </t>
  </si>
  <si>
    <t xml:space="preserve">kućišta izrađenog od bijelog polikarbonata i ABS. Udaljenost uočavanja VD 25m. POWER LEDs, svjetlina &gt;300cd/m². Mrežno napajanje 230V AC ±10% / 50-60Hz, elektronička predspojna naprava s inverterom za nužnu rasvjetu sa izborom između pripravnog i stalnog moda rada, sa sustavom za automatsko elektroničko impulsno punjenje (maksimalno 12h) hermetički zatvorene Ni-Cd HT 3,6V 0,8Ah baterije autonomije 3h, bez održavanja, sukladno normi HRN EN 60598-2-22:2008, 2P+T priključne stezaljke za maksimalno  presjek kabela 2.5mm². Maksimalna snaga LED izvora 1W. Rasvjetno tijelo je u skladu sa 
</t>
  </si>
  <si>
    <r>
      <t xml:space="preserve">Dobava, montaža i spajanje stropne nadgradne svjetiljke za sigurnosnu rasvjetu otvorenih prostora (open area), proizvedenog sukladno standardu proizvodnje                                                                           
</t>
    </r>
    <r>
      <rPr>
        <sz val="10"/>
        <color indexed="8"/>
        <rFont val="Arial"/>
        <family val="2"/>
        <charset val="238"/>
      </rPr>
      <t xml:space="preserve">
</t>
    </r>
  </si>
  <si>
    <r>
      <t xml:space="preserve">Kućište od polikarbonata i aluminija, završne obrade u bijeloj boji, s transparentnim polikarbonatskim difuzorom. 230V 50Hz napajanje, elektronička predspojna naprava, u pripravnom spoju, autonomije 3h, s autotest funkcijom. LED izvor minimalnog svjetlosnog toka 503lm. Klasa zaštite II. Radna temperatura od 10°C÷35°C. Test užarene žice 850°C. Dimenzije svjetiljke: maksimalno 130x130x27mm.                                                                                 
</t>
    </r>
    <r>
      <rPr>
        <sz val="10"/>
        <color indexed="8"/>
        <rFont val="Arial"/>
        <family val="2"/>
        <charset val="238"/>
      </rPr>
      <t xml:space="preserve">
</t>
    </r>
  </si>
  <si>
    <r>
      <t xml:space="preserve">Dobava, montaža i spajanje stropne ugradne svjetiljke za sigurnosnu rasvjetu otvorenih prostora (open area), proizvedenog sukladno standardu proizvodnje.                                                                                 
</t>
    </r>
    <r>
      <rPr>
        <sz val="10"/>
        <color indexed="8"/>
        <rFont val="Arial"/>
        <family val="2"/>
        <charset val="238"/>
      </rPr>
      <t xml:space="preserve">
</t>
    </r>
  </si>
  <si>
    <r>
      <t xml:space="preserve">Dobava, montaža i spajanje stropne nadgradne svjetiljke za sigurnosnu rasvjetu otvorenih prostora (open area), proizvedenog sukladno standardu proizvodnje                                                                                  
</t>
    </r>
    <r>
      <rPr>
        <sz val="10"/>
        <color indexed="8"/>
        <rFont val="Arial"/>
        <family val="2"/>
        <charset val="238"/>
      </rPr>
      <t xml:space="preserve">
</t>
    </r>
  </si>
  <si>
    <r>
      <t xml:space="preserve">Kućište od polikarbonata i aluminija, završne obrade u bijeloj boji, s transparentnim polikarbonatskim difuzorom. 230V 50Hz napajanje, elektronička predspojna naprava, u pripravnom spoju, autonomije 3h, s autotest funkcijom. LED izvor minimalnog svjetlosnog toka 261lm. Klasa zaštite II. Radna temperatura od 10°C÷35°C. Test užarene žice 850°C. Dimenzije svjetiljke: maksimalno 130x130x27mm.                                                                                 
</t>
    </r>
    <r>
      <rPr>
        <sz val="10"/>
        <color indexed="8"/>
        <rFont val="Arial"/>
        <family val="2"/>
        <charset val="238"/>
      </rPr>
      <t xml:space="preserve">
</t>
    </r>
  </si>
  <si>
    <t xml:space="preserve">Dobava, montaža i spajanje stropne nadgradne svjetiljke za sigurnosnu rasvjetu evakuacijskih prostora (optika za evakuacijske puteve / hodnike), proizvedenog sukladno standardu proizvodnje                                                                                  
</t>
  </si>
  <si>
    <t xml:space="preserve">Kućište od polikarbonata i aluminija, završne obrade u bijeloj boji, s transparentnim polikarbonatskim difuzorom. 230V 50Hz napajanje, elektronička predspojna naprava , u pripravnom ili trajnom spoju, autonomije 3h, s autotest funkcijom. LED izvor minimalnog svjetlosnog toka 223lm. Klasa zaštite II. Radna temperatura od 10°C÷35°C. Test užarene žice 850°C. Dimenzije svjetiljke: maksimalno 130x130x27mm.                                                                                 
</t>
  </si>
  <si>
    <t xml:space="preserve">Dobava, montaža i spajanje ugradnog rasvjetnog tijela protupanične rasvjete, proizvedenog sukladno standardu proizvodnje </t>
  </si>
  <si>
    <t xml:space="preserve">kućišta izrađenog od bijelog polikarbonata, leća i reflektor od PC, svjetiljka se koristi za sigurnosnu rasvjetu otvorenih prostora, minimalno  0.5lx. Mrežno napajanje 230V AC ±10% / 50-60Hz, elektronička predspojna naprava sa "autest" dijagnostikom i inverterom za nužnu rasvjetu sa izborom između pripravnog i stalnog moda rada, sa sustavom za automatsko elektroničko impulsno punjenje (maksimalno 12h) hermetički zatvorene LiFEPO4/C 6.4V 1500mAh baterije autonomije 3h, bez održavanja, 2P+T priključne stezaljke za maksimalno  presjek kabela 2.5mm². Izlazni svjetlosni tok svjetiljke minimalno  245lm, instalirane maksimalno  snage sustava rasvjete 7.3W. </t>
  </si>
  <si>
    <t xml:space="preserve"> ili jednakovrijedno_______________________</t>
  </si>
  <si>
    <t xml:space="preserve">HRN EN 1090-1 </t>
  </si>
  <si>
    <t xml:space="preserve">HRN EN 1090-2 </t>
  </si>
  <si>
    <t>normi HRN EN 13956</t>
  </si>
  <si>
    <t xml:space="preserve"> ili jednakovrijedno__________________</t>
  </si>
  <si>
    <t xml:space="preserve">normi HRN EN 13956 </t>
  </si>
  <si>
    <t>ili jednakovrijedno__________________</t>
  </si>
  <si>
    <t xml:space="preserve">HRN EN ISO 11654 </t>
  </si>
  <si>
    <t>HRN EN ISO 11654</t>
  </si>
  <si>
    <t>HRN EN 14351-1.</t>
  </si>
  <si>
    <t>ili jednakovrijedno________________</t>
  </si>
  <si>
    <t>ili jednakovrijedno_________________________</t>
  </si>
  <si>
    <t xml:space="preserve">ASTM E1300. </t>
  </si>
  <si>
    <t xml:space="preserve"> ili jednakovrijedno____________</t>
  </si>
  <si>
    <t xml:space="preserve">EN AW 6060 (Al Mg Si o,5 F22.) </t>
  </si>
  <si>
    <t>Sve tolerancije alu.profila trebaju biti prema DIN 17615T3</t>
  </si>
  <si>
    <t>BS 3745</t>
  </si>
  <si>
    <t xml:space="preserve">BS 4842 </t>
  </si>
  <si>
    <t xml:space="preserve">ASTM 3363 </t>
  </si>
  <si>
    <t xml:space="preserve">AAMA 605.2 </t>
  </si>
  <si>
    <t>EN 2360</t>
  </si>
  <si>
    <t>BS 3900</t>
  </si>
  <si>
    <t>BS 6496</t>
  </si>
  <si>
    <t>HRN EN 573</t>
  </si>
  <si>
    <t xml:space="preserve">HRN EN 515 </t>
  </si>
  <si>
    <t>HRN EN 485</t>
  </si>
  <si>
    <t>EN AW-5005 H34</t>
  </si>
  <si>
    <t>EN 10142</t>
  </si>
  <si>
    <t>EN AW-6061 T6</t>
  </si>
  <si>
    <t>EN AW-6005 T6</t>
  </si>
  <si>
    <t xml:space="preserve">AISI 304 </t>
  </si>
  <si>
    <t xml:space="preserve">AISI 316 </t>
  </si>
  <si>
    <t xml:space="preserve">DIN 1055 ili Eurocode
</t>
  </si>
  <si>
    <t xml:space="preserve">DIN 1055 ili Eurocode 
</t>
  </si>
  <si>
    <t xml:space="preserve">, max. dozvoljeni progibi prema TRLV
</t>
  </si>
  <si>
    <t xml:space="preserve"> EN 673; dT= 10K</t>
  </si>
  <si>
    <t xml:space="preserve">TRAV i TRLV </t>
  </si>
  <si>
    <t xml:space="preserve"> DIN 1286 dio 1 i DIN 1286 dio 2 </t>
  </si>
  <si>
    <t>EN 1096</t>
  </si>
  <si>
    <t>Potrebna dokumentacija koju će izvođač radova priložiti u cilju dokazivanja svojstava dijelova sistema i gotovih stavki određenih projektom i ovim troškovnikom (osim potrebnih karakteristika svakog sistema posebno):
-  Izjava o svojstvima, u skladu sa Zakonom o građevinskim proizvodima 
   (NN 76/13, 30/14) 
-  Iskaz tolerancija mjera i oblika za profile,  
-  Dokaz o čvrstoći spoja, tj. otpornosti na smik između profila i izolatora  prozorskih profila, 
-  Dokaz o sigurnosti od ispadanja i izbijanja  stakla iz fasadnih i prozorskih okvira, (prozori).
-  Proračune koeficijenta prolaza topline profila Uf i ukupnog koeficijenta  prolaza topline Ucw, 
-  Statički proračuni profila i stakla prema potrebi</t>
  </si>
  <si>
    <t xml:space="preserve">EN 13022 </t>
  </si>
  <si>
    <t xml:space="preserve">EN 1096-1 i -2.
</t>
  </si>
  <si>
    <t xml:space="preserve"> EN 12150-1. </t>
  </si>
  <si>
    <t xml:space="preserve"> DIN 1286-1, -2.</t>
  </si>
  <si>
    <t>DIN 18516-4</t>
  </si>
  <si>
    <t xml:space="preserve"> EN 1863-1 
</t>
  </si>
  <si>
    <t xml:space="preserve">EN 12543-3, -4, -5, -6 </t>
  </si>
  <si>
    <t xml:space="preserve"> EN 572-1, -2</t>
  </si>
  <si>
    <t xml:space="preserve">Vizualna kvaliteta ocjenjuje se prema Smjernici za građevinska stakla – Hadamar </t>
  </si>
  <si>
    <t>HRN EN 12519</t>
  </si>
  <si>
    <t>HRN EN 573: EN AW 6060 T66</t>
  </si>
  <si>
    <t xml:space="preserve"> HRN EN 14351-1 (prozori i vrata) </t>
  </si>
  <si>
    <t xml:space="preserve">HRN EN 13830 (aluminijska ostakljena fasada)
</t>
  </si>
  <si>
    <t>HRN EN 12020-2:2001</t>
  </si>
  <si>
    <t>EN 14024</t>
  </si>
  <si>
    <t>DIN EN 1999-1-1 (Eurocode 9 - fasade) i smjernicama TRAV</t>
  </si>
  <si>
    <t xml:space="preserve">EN ISO 10077-2
</t>
  </si>
  <si>
    <t xml:space="preserve">HRN EN 1125
</t>
  </si>
  <si>
    <t xml:space="preserve">sigurnost korištenja,   HRN EN 14351-1: ispunjena  </t>
  </si>
  <si>
    <t xml:space="preserve">HRN EN 1670 </t>
  </si>
  <si>
    <t xml:space="preserve">Karakteristike prozorskog sistema prema HRN EN 14351 </t>
  </si>
  <si>
    <t xml:space="preserve">kvaliteta materijala :HRN EN 573: EN AW – 6060 </t>
  </si>
  <si>
    <t xml:space="preserve">zrakopropusnost HRN EN 12207:klasa 4 </t>
  </si>
  <si>
    <t xml:space="preserve">vodonepropusnost HRN EN 12208:klasa 9A _
</t>
  </si>
  <si>
    <t xml:space="preserve">prosj. koef. prolaza topl. profila  EN ISO 10077-2; </t>
  </si>
  <si>
    <t xml:space="preserve">protuprovalnost HRN ENV 1627: klasa WK3
</t>
  </si>
  <si>
    <t>otpornost na udar vjetra HRN EN 12210: klasa C4/B4</t>
  </si>
  <si>
    <t>otpornost na koroziju HRN EN 1670: klasa 5</t>
  </si>
  <si>
    <t xml:space="preserve">Karakteristike sistemskog okova prema  HRN EN 14351 
</t>
  </si>
  <si>
    <t xml:space="preserve">otpornost na uzastopno otvaranje i zatvaranje, HRN EN 12400/1191: 
</t>
  </si>
  <si>
    <t xml:space="preserve">otpornost na koroziju, HRN DIN 1670: klasa 5 (480h u slanom                                                                                              aerosolu)
</t>
  </si>
  <si>
    <t xml:space="preserve">protuprovalnost,          HRN ENV 1627: RC1, RC2, do RC3 
</t>
  </si>
  <si>
    <t xml:space="preserve">sila rukovanja, HRN EN 12046-1/13115: klasa 2, (30N) 
</t>
  </si>
  <si>
    <t xml:space="preserve">otpornost na udar vjetra,  HRN EN 12210: klasa C5
</t>
  </si>
  <si>
    <t xml:space="preserve">vodonepropusnost HRN EN 12208:klasa 5a 
</t>
  </si>
  <si>
    <t xml:space="preserve">zrakopropusnost HRN EN 12207:klasa 2 </t>
  </si>
  <si>
    <t xml:space="preserve">kvaliteta materijala :HRN EN 573: EN AW – 6060            
</t>
  </si>
  <si>
    <t xml:space="preserve">Karakteristike sistema ulaznih vrata prema HRN EN 14351 </t>
  </si>
  <si>
    <t xml:space="preserve">HRN EN 179 </t>
  </si>
  <si>
    <t xml:space="preserve">Karakteristike traženog fasadnog sistema prema HRN EN 13830:
</t>
  </si>
  <si>
    <t>ili jednakovrijedno__________________________</t>
  </si>
  <si>
    <t xml:space="preserve">
- kemijski sastav profila,                            HRN EN 573:  EN AW – 6060. 
</t>
  </si>
  <si>
    <t xml:space="preserve">
- tolerancija oblika profila,                          HRN EN 12020 – 2. 
</t>
  </si>
  <si>
    <t xml:space="preserve">
- zvučna izolacija,                                     HRN DIN 4109: Rw= 37 dB
</t>
  </si>
  <si>
    <t xml:space="preserve">
- vodonepropusnost,                                  HRN EN 12154: klasa RE 1200 
</t>
  </si>
  <si>
    <t xml:space="preserve">propustljivost zraka,                                HRN EN 12152: klasa AE 1200
</t>
  </si>
  <si>
    <t xml:space="preserve"> otpornost na udar vjetra,                          HRN EN 12179 – 4: 3kPa
</t>
  </si>
  <si>
    <t xml:space="preserve">koef.prolaza topline profila,                      DIN EN ISO 10077-2: Uf=2.1 W/m2K </t>
  </si>
  <si>
    <t xml:space="preserve">
mehanička izdržljivost,                            HRN EN 14019: klasa I5/E5</t>
  </si>
  <si>
    <t xml:space="preserve">otpornost na udar vjetra,  HRN EN 12210: klasa C3 </t>
  </si>
  <si>
    <t xml:space="preserve">kvaliteta materijala,         HRN EN 573: EN AW 6060 T66
</t>
  </si>
  <si>
    <t xml:space="preserve">Karakteristike sistema unutarnjih vrata prema HRN EN 14351 
</t>
  </si>
  <si>
    <t>zrakopropusnost, HRN EN 12207: klasa 2</t>
  </si>
  <si>
    <t xml:space="preserve"> HRN EN 1125</t>
  </si>
  <si>
    <t xml:space="preserve">E6EV1
</t>
  </si>
  <si>
    <t xml:space="preserve">Izrada, dobava i ugradnja unutarnje šesterodijelne, ostakljene stijene.
Ostakljenje: 
- jednoslojno staklo, 10 mm (kaljeno) 
Površinska zaštita eloksaža
</t>
  </si>
  <si>
    <t xml:space="preserve">Izrada, dobava i ugradnja unutarnje ostakljene stijene s dvokrilnim vratima i bočnim fiksnim poljima.                                                             Okov vrata uključuje bravu s cilindrom, iznutra kvaka, izvana rukohvat, min. 3 panta, prag bez barijere.
Ostakljenje: 
- jednoslojno staklo, 10 mm (kaljeno) 
Površinska zaštita eloksaža
</t>
  </si>
  <si>
    <t xml:space="preserve">Izrada, dobava i ugradnja unutarnje ostakljene stijene s dvokrilnim vratima i bočnim fiksnim poljem, kao 01.4, ili jednakovrijedno.
Okov vrata uključuje bravu s cilindrom, iznutra kvaka, izvana rukohvat, min. 3 panta, prag bez barijere.
Ostakljenje: 
- jednoslojno staklo, 10 mm (kaljeno) 
Površinska zaštita eloksaža </t>
  </si>
  <si>
    <t xml:space="preserve">Izrada, dobava i ugradnja unutarnje ostakljene stijene s jednokrilnim vratima i bočnim fiksnim poljem.
Okov vrata uključuje bravu s cilindrom, iznutra kvaka, izvana rukohvat, min. 3 panta, prag bez barijere.
Ostakljenje: 
- jednoslojno staklo, 10 mm (kaljeno) 
Površinska zaštita eloksaža 
</t>
  </si>
  <si>
    <t>HRN EN 13501-2</t>
  </si>
  <si>
    <t xml:space="preserve"> HRN EN 1125 </t>
  </si>
  <si>
    <t>HRN EN 13501-1</t>
  </si>
  <si>
    <t>HRN EN 15269-5</t>
  </si>
  <si>
    <t>HRN EN 1154</t>
  </si>
  <si>
    <t xml:space="preserve">HRN EN 15269-5 
</t>
  </si>
  <si>
    <t>HRN EN 179</t>
  </si>
  <si>
    <t xml:space="preserve"> HRN EN 1154 </t>
  </si>
  <si>
    <t>HRN EN 1125</t>
  </si>
  <si>
    <t>E6EV1</t>
  </si>
  <si>
    <t xml:space="preserve">E6EV1 
</t>
  </si>
  <si>
    <t xml:space="preserve">HRN EN 1154 </t>
  </si>
  <si>
    <t xml:space="preserve"> HRN EN 13501-1</t>
  </si>
  <si>
    <t xml:space="preserve">HRN EN 15269-5
</t>
  </si>
  <si>
    <t xml:space="preserve"> HRN EN 1154</t>
  </si>
  <si>
    <t>ili jednakovrijedno________________________</t>
  </si>
  <si>
    <t xml:space="preserve">EN14411/G  BIa </t>
  </si>
  <si>
    <t>EN14411/G  BIII</t>
  </si>
  <si>
    <t xml:space="preserve">EN14411/G  BIII </t>
  </si>
  <si>
    <t>EN14411/G  Bia</t>
  </si>
  <si>
    <t xml:space="preserve"> EN 13200 - 4:2007</t>
  </si>
  <si>
    <t xml:space="preserve">HRN EN 14055:2011 </t>
  </si>
  <si>
    <t>HRN EN 14055:2011</t>
  </si>
  <si>
    <t xml:space="preserve"> HT DN50</t>
  </si>
  <si>
    <t>ili jednakovrijedno_____________________</t>
  </si>
  <si>
    <t xml:space="preserve">EN 124 </t>
  </si>
  <si>
    <t>ili jednakovrijedno_____________________________</t>
  </si>
  <si>
    <t>HRN EN 10305 E220</t>
  </si>
  <si>
    <t xml:space="preserve">(materijal br. EN 1.0215 / AISI 1009 </t>
  </si>
  <si>
    <t>(materijal EN 1.0034 / AISI 1009</t>
  </si>
  <si>
    <t>ili jednakovrijedno____________________________</t>
  </si>
  <si>
    <t xml:space="preserve">HRN EN 1519-1:2004 </t>
  </si>
  <si>
    <t>HR EN 1433</t>
  </si>
  <si>
    <t xml:space="preserve">HR EN 1433 </t>
  </si>
  <si>
    <t xml:space="preserve">DIN 19535 (PE-cijevi) </t>
  </si>
  <si>
    <t xml:space="preserve">HRN EN 124, DIN 1229 </t>
  </si>
  <si>
    <t>HRN EN 1519-1:2004</t>
  </si>
  <si>
    <t xml:space="preserve"> ili jednakovrijedno________________________</t>
  </si>
  <si>
    <t>ili jednakovrijedno______________________________</t>
  </si>
  <si>
    <t xml:space="preserve">vatrootpornost: min EW30 prema HRN EN81-58:2006 </t>
  </si>
  <si>
    <t>HRN EN 55015:2008 +A2:2009, ENEC certifikat,</t>
  </si>
  <si>
    <t>svjetlo tehničke zahtjeve prema standardu HRN EN 12464-1:2012</t>
  </si>
  <si>
    <t xml:space="preserve">zadovoljiti uvjete norme HRN EN 62384:2008
</t>
  </si>
  <si>
    <t xml:space="preserve">te sa mehaničkom zaštitom IP20 sukladno HRN EN 60529: 2000+A1: 2008 </t>
  </si>
  <si>
    <t>HRN EN 60598:2009 - CEI 34.21</t>
  </si>
  <si>
    <t xml:space="preserve"> HRN EN 55015:2008 +A2:2009, ENEC certifikat, </t>
  </si>
  <si>
    <t xml:space="preserve">svjetlo tehničke zahtjeve prema standardu HRN EN 12464-1:2012 </t>
  </si>
  <si>
    <t xml:space="preserve">zadovoljiti uvjete norme HRN EN 62384:2008 </t>
  </si>
  <si>
    <t>Dobava montaža i spajanje nadgradne linijske svjetiljke s direktnom distribucijom svjetlosti. Energetske klase minimalno A+ prema EU 874/2012, proizvedenog sukladno zahtjevima standarda proizvodnje HRN EN 60598:2009 - CEI 34.21</t>
  </si>
  <si>
    <t>te sa mehaničkom zaštitom IP20 sukladno HRN EN 60529: 2000+A1: 2008</t>
  </si>
  <si>
    <t xml:space="preserve">Kućište izrađeno od ekstrudiranog aluminijskog profila plastificiranog u bijelu boju, s aluminijskim završnim kapama u crnoj boji. Akrilni opalni difuzor, izrađen od UV i temperaturno otpornog PMMA. LED izvor smješten na čeličnom nosaču, s internim difuzorom radi kontrole bliještanja. Temperature boje LED izvora 4000K CRI&gt;80 SDCM&lt;3, životni vijek izvora minimalno 50.000h L80 B20. Minimalna efikasnost svjetiljke (LEF) 86 lm/W, minimalnog izlaznog svjetlosnog toka 4570 lm, maksimalno ukupne snage sistema 53W. Elektronički LED driver integriran u kućište svjetiljke, napajan sa mrežnog priključka 220-240V 50-60Hz. Klasa zaštite I. Dimenzije Duljina x širina x visina (mm): 2116x45x60mm Svjetiljka treba zadovoljavati granice i metode mjerenja značajka radio smetnji električnih rasvjetnih uređaja prema HRN EN 55015:2008 +A2:2009, ENEC certifikat
</t>
  </si>
  <si>
    <t xml:space="preserve">svjetlo tehničke zahtjeve prema standardu HRN EN 12464-1:2012, </t>
  </si>
  <si>
    <t xml:space="preserve"> zadovoljiti uvjete norme HRN EN 62384:2008
</t>
  </si>
  <si>
    <t xml:space="preserve"> te sa mehaničkom zaštitom IP20 sukladno HRN EN 60529: 2000+A1: 2008 </t>
  </si>
  <si>
    <t>HRN EN 55015:2008 +A2:2009, ENEC certifikat</t>
  </si>
  <si>
    <t xml:space="preserve"> svjetlo tehničke zahtjeve prema standardu HRN EN 12464-1:2012</t>
  </si>
  <si>
    <t>Dobava, montaža i spajanje nadgradne svjetiljke sa LED izvorima svjetlosti, s direktnom (94%) i indirektnom (6%) svjetlosnom distribucijom.  Proizvedena sukladno zahtjevima standarda proizvodnje HRN EN 60598-1:2009 - CEI 34.21</t>
  </si>
  <si>
    <t>te sa mehaničkom zaštitom minimalno IP44, sukladno HRN EN 60529: 2000+A1: 2008</t>
  </si>
  <si>
    <t>, odn. standardu HRN EN 62262:2008</t>
  </si>
  <si>
    <t>Kućište svjetiljke od bijelog emajliranog alucinka, otpornog na koroziju (RAL9016), Završne kape od ASA plastike. Difuzor od ekstrudirane akrilne plastike s prizmatičnom površinom. Svjetiljka dolazi sa prekidačem za visoki/niski svjetlosni tok. Masa svjetiljke maksimalno 2.3kg. Pogon LED sa izvorima svjetlosti 4000K CRI&gt;80 SDCM 3. Životni vijek LED izvora minimalno 100.000h L80B10. Minimalna efikasnost svjetiljke (LEF) 141 lm/W, minimalno ukupnog svjetlosnog toka 4375lm, maksimalno ukupne snage sistema 31W. Elektronički LED driver integriran u kućište svjetiljke, napajan sa mrežnog priključka 220-240V 50-60Hz, maksimalni presjek priključnog kabela 2.5mm², središnji položaj ugrađenog priključnog bloka omogućuje prolazno ožićenje. Dimenzije LxWxH(mm): 1145x150x50mm. Svjetiljka treba zadovoljavati granice i metode mjerenja značajka radio smetnji električnih rasvjetnih uređaja prema HRN EN 55015:2008 +A2:2009, klasa zaštite I</t>
  </si>
  <si>
    <t>, svjetlo tehničke zahtjeve prema standardu HRN EN 12464-1:2012</t>
  </si>
  <si>
    <t xml:space="preserve">te zadovoljavati opće zahtjeve prema HRN EN 60598-1:2009.
</t>
  </si>
  <si>
    <t xml:space="preserve">HRN EN 60598-1:2009 - CEI 34.21 </t>
  </si>
  <si>
    <t xml:space="preserve"> odn. standardu HRN EN 62262:2008</t>
  </si>
  <si>
    <t>HRN EN 55015:2008 +A2:2009, klasa zaštite I</t>
  </si>
  <si>
    <t>zadovoljiti uvjete norme HRN EN 62384:2008</t>
  </si>
  <si>
    <t xml:space="preserve"> te zadovoljavati opće zahtjeve prema HRN EN 60598-1:2009
</t>
  </si>
  <si>
    <t xml:space="preserve"> te sa mehaničkom zaštitom IP20 sukladno HRN EN 60529: 2000+A1: 2008</t>
  </si>
  <si>
    <t xml:space="preserve">HRN EN 55015:2008 +A2:2009, ENEC certifikat 
</t>
  </si>
  <si>
    <t xml:space="preserve">HRN EN 60598 - CEI 34 </t>
  </si>
  <si>
    <t xml:space="preserve">te sa mehaničkom zaštitom IP66 IK08 </t>
  </si>
  <si>
    <t xml:space="preserve"> sukladno HRN EN 60529+A1 </t>
  </si>
  <si>
    <t xml:space="preserve">odn. standardu HRN EN 62262 </t>
  </si>
  <si>
    <t>HRN EN 60598-1 - CEI 34.21</t>
  </si>
  <si>
    <t>, te sa mehaničkom zaštitom IP55 IK10, sukladno HRN EN 60529+A1</t>
  </si>
  <si>
    <t xml:space="preserve">HRN EN 60598-1:2008 (CEI 34.21)     
</t>
  </si>
  <si>
    <t xml:space="preserve"> HRN EN 60598-2-22:2008</t>
  </si>
  <si>
    <t>HRN EN 62384:2008</t>
  </si>
  <si>
    <t xml:space="preserve">i HRN EN 50172:2008 </t>
  </si>
  <si>
    <t xml:space="preserve"> te sa mehaničkom zaštitom IP20, sukladno HRN EN 60529: 2000+A1: 2008 </t>
  </si>
  <si>
    <t xml:space="preserve">HRN EN 60598-1 </t>
  </si>
  <si>
    <t xml:space="preserve">HRN EN 60598-2-22 </t>
  </si>
  <si>
    <t>HRN EN 1838</t>
  </si>
  <si>
    <t xml:space="preserve">HRN EN 50172 standardima
</t>
  </si>
  <si>
    <t xml:space="preserve"> HRN EN 60598-1:2008 (CEI 34.21) </t>
  </si>
  <si>
    <t>HRN EN 60598-2-22:2008</t>
  </si>
  <si>
    <t>i HRN EN 50172:2008</t>
  </si>
  <si>
    <t>te sa mehaničkom zaštitom IP20, sukladno HRN EN 60529: 2000+A1: 2008</t>
  </si>
  <si>
    <t xml:space="preserve">HRN EN 60598-1 
</t>
  </si>
  <si>
    <t xml:space="preserve">HRN EN 50172 standardima </t>
  </si>
  <si>
    <t>HRN EN 60598-1:2008 (CEI 34.21)</t>
  </si>
  <si>
    <t xml:space="preserve">HRN EN 60598-2-22:2008 </t>
  </si>
  <si>
    <t xml:space="preserve">HRN EN 62384:2008 </t>
  </si>
  <si>
    <t>HRN EN 50172:2008</t>
  </si>
  <si>
    <t>HRN EN 60598-2-22</t>
  </si>
  <si>
    <t xml:space="preserve">HRN EN 1838 </t>
  </si>
  <si>
    <t xml:space="preserve">HRN EN 50172 </t>
  </si>
  <si>
    <t xml:space="preserve">te sa mehaničkom zaštitom min IP20, sukladno HRN EN 60529: 2000+A1: 2008 </t>
  </si>
  <si>
    <t xml:space="preserve">HRN EN 60598-1:2008 (CEI 34.21) </t>
  </si>
  <si>
    <t xml:space="preserve"> te sa mehaničkom zaštitom min IP20, sukladno HRN EN 60529: 2000+A1: 2008 </t>
  </si>
  <si>
    <t xml:space="preserve"> HRN EN 50172:2008</t>
  </si>
  <si>
    <t xml:space="preserve"> te sa mehaničkom zaštitom min IP20, sukladno HRN EN 60529: 2000+A1: 2008</t>
  </si>
  <si>
    <t xml:space="preserve"> i HRN EN 50172:2008</t>
  </si>
  <si>
    <t>te sa mehaničkom zaštitom min IP20, sukladno HRN EN 60529: 2000+A1: 2008</t>
  </si>
  <si>
    <t xml:space="preserve"> te sa mehaničkom zaštitom IP65, sukladno HRN EN 60529: 2000+A1: 2008</t>
  </si>
  <si>
    <t xml:space="preserve">Kriteriji za ocjenu jednakovrijednosti:
- Ugradna svjetiljka za rasvjetu otvorenih prostora, Minimalno  0.5lx                                                                                                                
- Izlazni svjetlosni tok minimalno  245 lm
- Maksimalna snaga izvora 2W
- Vrijeme autonomije minimalno 3 sata
- Mogućnost rada u stalnom ili pripravnom spoju
- temperatura boje 4000K, CRI &gt;80                                                                                                  - konzistentnost boje SDCM&lt;4                                                                                                            - Životni vijek minimalno 50000h L70 B20;   
- Autotest funkcija                                                      
</t>
  </si>
  <si>
    <t xml:space="preserve">Kriteriji za ocjenu jednakovrijednosti:
- Nadgradna protupanična svjetiljka 
- Optika za evakuacijske puteve
- Mogućnost rada u stalnom ili pripravnom spoju
- Automatsko punjenje baterije, autotest funkcija
- Kućište od polikarbonata i aluminija, s transparentnim polikarbonatskim difuzorom
- Radna temperatura od 10°C÷35°C
- Mehanička zaštita IP20
- Životni vijek minimalno 50000h L70 B20;   
- Minimalni izlazni svjetlosni tok min 223lm
- Dimenzije: maksimalno 130x130x27mm
- Vrijeme autonomije minimalno 3 sata
</t>
  </si>
  <si>
    <t xml:space="preserve">Kriteriji za ocjenu jednakovrijednosti:
- Nadgradna protupanična svjetiljka 
- Optika za otvorene prostore
- Mogućnost rada u stalnom ili pripravnom spoju
- Automatsko punjenje baterije, autotest funkcija
- Kućište od polikarbonata i aluminija, s transparentnim polikarbonatskim difuzorom
- Radna temperatura od 10°C÷35°C
- Mehanička zaštita IP20
- Životni vijek minimalno 50000h L70 B20;   
- Minimalni izlazni svjetlosni tok min 261lm
- Dimenzije: maksimalno 130x130x27mm
- Vrijeme autonomije minimalno 3 sata
</t>
  </si>
  <si>
    <t xml:space="preserve">Kriteriji za ocjenu jednakovrijednosti:
- Ugradna protupanična svjetiljka 
- Optika za otvorene prostore
- Mogućnost rada u stalnom ili pripravnom spoju
- Automatsko punjenje baterije, autotest funkcija
- Kućište od polikarbonata i aluminija, s transparentnim polikarbonatskim difuzorom
- Radna temperatura od 10°C÷35°C
- Mehanička zaštita IP20
- Životni vijek minimalno 50000h L70 B20;   
- Minimalni izlazni svjetlosni tok min 503lm
- Dimenzije: maksimalno 130x130x27mm
- Vrijeme autonomije minimalno 3 sata
</t>
  </si>
  <si>
    <t xml:space="preserve">HRN EN 60529: 2000+A1: 2008 </t>
  </si>
  <si>
    <t xml:space="preserve">HRN EN 12464-1:2012 </t>
  </si>
  <si>
    <t xml:space="preserve">HRN EN 60598:2009 - CEI 34.21 </t>
  </si>
  <si>
    <t>HRN EN 60598-1 CEI34-21 standardima</t>
  </si>
  <si>
    <t xml:space="preserve">HRN EN 60598 - CEI 34
</t>
  </si>
  <si>
    <t xml:space="preserve">Tip iTECH M2 302 M-NM AT 1LED 2W 3h IP65, sa svim potrebnim priborom, priključnim materijalomi elementima. Oznaka u projektu "EM4".    
</t>
  </si>
  <si>
    <t xml:space="preserve">Tip ONTEC R C1 LED 223lm M/NM AT 3h IP20 escape route, sa svim potrebnim montažnim priborom i elementima te izvorima svjetlosti. Oznaka u projektu "EM3"    
</t>
  </si>
  <si>
    <t xml:space="preserve">Tip ONTEC R M2 LED 261lm M/NM 3h AT IP20 open area, sa svim potrebnim montažnim priborom i elementima te izvorima svjetlosti. Oznaka u projektu "EM2" 
</t>
  </si>
  <si>
    <t xml:space="preserve">Tip ONTEC R M5 LED 503lm M/NM 3h AT IP20 open area, sa svim potrebnim montažnim priborom i elementima te izvorima svjetlosti. Oznaka u projektu "EM1.1" 
</t>
  </si>
  <si>
    <t xml:space="preserve">Tip ONTEC R M5 LED 503lm M/NM 3h AT IP20 open area, sa svim potrebnim montažnim priborom i elementima te izvorima svjetlosti. Oznaka u projektu "EM1" </t>
  </si>
  <si>
    <t xml:space="preserve">Tip ONTEC G E1B 301 M-NM 8 LED 1W 3h piktogram LIJEVO/DESNO, sa svim potrebnim priborom, priključnim materijalomi elementima. Oznaka u projektu "P4".    
</t>
  </si>
  <si>
    <t xml:space="preserve">Tip ONTEC E E1B 301 M-NM 8 LED 1W 3h piktogram LIJEVO, sa svim potrebnim priborom, priključnim materijalomi elementima. Oznaka u projektu "P3".    </t>
  </si>
  <si>
    <t xml:space="preserve">Tip ONTEC E E1B 301 M-NM 8 LED 1W 3h piktogram DESNO, sa svim potrebnim priborom, priključnim materijalomi elementima. Oznaka u projektu "P2".    
</t>
  </si>
  <si>
    <t xml:space="preserve">Tip ONTEC E E1B 301 M-NM 8 LED 1W 3h piktogram DOLJE, sa svim potrebnim priborom, priključnim materijalomi elementima. Oznaka u projektu "P1".    </t>
  </si>
  <si>
    <t>Tip  LineO 150W 3000K CRI&gt;80 opal IP68, sa svim potrebnim priborom, priključnim materijalom i elementima.</t>
  </si>
  <si>
    <t>Tip Discovery EVO 14W 3000K IP55 IK10, sa svim potrebnim priborom, priključnim materijalom i elementima. Oznaka u projektu "V5".</t>
  </si>
  <si>
    <t xml:space="preserve">Tip Verso 10W LED 10W 3000K IP65 IK09 antracit, sa svim potrebnim priborom, priključnim materijalom i elementima. Oznaka u projektu "V3".    </t>
  </si>
  <si>
    <t xml:space="preserve">Tip Microspia LED 9W LED 3000K IP67 IK07, sa svim potrebnim priborom, priključnim materijalom i elementima. Oznaka u projektu "V4".    </t>
  </si>
  <si>
    <t xml:space="preserve">Tip Drago Side 5W 3000K CRI80 IP65 IK08, sa svim potrebnim priborom, priključnim materijalom i elementima. Oznaka u projektu "V2.2".    </t>
  </si>
  <si>
    <t xml:space="preserve">Tip Drago 10W 3000K CRI80 IP65 IK08, sa svim potrebnim priborom, priključnim materijalom i elementima. Oznaka u projektu "V2.1".    </t>
  </si>
  <si>
    <t xml:space="preserve">Tip Domino 1 Milestone 3000K 35W IP66 IK08, sa svim potrebnim priborom, priključnim materijalom i elementima. Oznaka u projektu "V1".    </t>
  </si>
  <si>
    <t xml:space="preserve">Tip Lichtkanal nadgradni 70 LED 49W 4000K CRI80 opalni difuzor, bijela boja, IP20, sa svim potrebnim priborom, priključnim materijalom i elementima. Oznaka u projektu "S17".   </t>
  </si>
  <si>
    <t xml:space="preserve">Tip Allfive LED 23W 600 4000K prism. 600mm CRI&gt;80 IP44, sa svim potrebnim priborom, priključnim materijalom i elementima. Oznaka u projektu "S16".    </t>
  </si>
  <si>
    <t xml:space="preserve">Tip Allfive LED 31W 1200 Low 4000K prism. 1200mm CRI&gt;80 IP44, sa svim potrebnim priborom, priključnim materijalom i elementima. Oznaka u projektu "S15".   </t>
  </si>
  <si>
    <t xml:space="preserve">Tip Basic-P1 Superflat dir/ind LED 65W 4000K MP CRI80 d610 IP20, sa ovjesom duljine 1.5m, te svim potrebnim priborom, priključnim materijalom i elementima. Oznaka u projektu "S14". </t>
  </si>
  <si>
    <t xml:space="preserve">Tip Basic-P1 Superflat dir/ind LED 26W 3000K MP CRI80 d270 IP20, sa ovjesom duljine 1.5m, te svim potrebnim priborom, priključnim materijalom i elementima. Oznaka u projektu "S13".  </t>
  </si>
  <si>
    <t xml:space="preserve">Tip Basic-P1 Superflat dir/ind LED 26W 4000K MP CRI80 d270 IP20, sa ovjesom duljine 1.5m, te svim potrebnim priborom, priključnim materijalom i elementima. Oznaka u projektu "S12".   
</t>
  </si>
  <si>
    <t xml:space="preserve">Tip Basic-P1 Superflat dir/ind LED 47W 3000K MP CRI80 d440 IP20, sa ovjesom duljine 1.5m, te svim potrebnim priborom, priključnim materijalom i elementima. Oznaka u projektu "S11". </t>
  </si>
  <si>
    <t xml:space="preserve">Tip Basic-P1 Superflat dir/ind LED 47W 4000K MP CRI80 d440 IP20, sa ovjesom duljine 1.5m, te svim potrebnim priborom, priključnim materijalom i elementima. Oznaka u projektu "S10". </t>
  </si>
  <si>
    <t xml:space="preserve">Tip 957 Echo ML LED HP 21W 4000K CRI80 IP66 IK08, sa svim potrebnim priborom, priključnim materijalom i elementima. Oznaka u projektu "S9". </t>
  </si>
  <si>
    <t xml:space="preserve">Tip 927 Echo BL LED ES 36W 4000K CRI80 IP66 IK08, sa svim potrebnim priborom, priključnim materijalom i elementima. Oznaka u projektu "S8".  </t>
  </si>
  <si>
    <t xml:space="preserve">Tip VTRM LED 12W 4000K CRI&gt;80 IP20 flood 25° bijela IP20, sa svim potrebnim priborom, priključnim materijalom i elementima. Oznaka u projektu "S6".   </t>
  </si>
  <si>
    <t xml:space="preserve">Tip VTRL LED 12W 4000K CRI&gt;80 IP20 wide flood 35° bijela IP20, sa svim potrebnim priborom, priključnim materijalom i elementima. Oznaka u projektu "S5".   </t>
  </si>
  <si>
    <t xml:space="preserve">Tip Lichtkanal nadgradni 45 2536mm 62W 4000K CRI80 opalni difuzor, crna boja, IP20, sa svim potrebnim priborom, priključnim materijalom i elementima. Oznaka u projektu "S4". </t>
  </si>
  <si>
    <t xml:space="preserve">Tip Lichtkanal nadgradni 45 2116mm 53W 4000K CRI80 opalni difuzor, crna boja, IP20, sa svim potrebnim priborom, priključnim materijalom i elementima. Oznaka u projektu "S3". </t>
  </si>
  <si>
    <t xml:space="preserve">Tip Lichtkanal nadgradni 45 711mm 19W 4000K CRI80 opalni difuzor, crna boja, IP20, sa svim potrebnim priborom, priključnim materijalom i elementima. Oznaka u projektu "S2". </t>
  </si>
  <si>
    <t xml:space="preserve">Tip Lichtkanal ugradni 110 1421mm 60W 4000K CRI80 mikroprizmatični difuzor,crna boja, IP20, sa svim potrebnim priborom, priključnim materijalom i elementima. Oznaka u projektu "S1.1".  </t>
  </si>
  <si>
    <t xml:space="preserve">Tip Lichtkanal nadgradni 110 1421mm 60W 4000K CRI80 mikroprizmatični difuzor, crna boja, IP20, sa svim potrebnim priborom, priključnim materijalom i elementima. Oznaka u projektu "S1". </t>
  </si>
  <si>
    <t>VDI 6022</t>
  </si>
  <si>
    <t>DIN 1946 dio 2 i 4</t>
  </si>
  <si>
    <t>kao i prema VDI 3803</t>
  </si>
  <si>
    <t>DIN4102 A2</t>
  </si>
  <si>
    <t xml:space="preserve">TRGS 905 </t>
  </si>
  <si>
    <t>97/69/EEC</t>
  </si>
  <si>
    <t>DIN EN ISO7235</t>
  </si>
  <si>
    <t xml:space="preserve">EN 1751, klasa B </t>
  </si>
  <si>
    <t>EN 1751, minimalna klasa 2</t>
  </si>
  <si>
    <t>EN 13501-3</t>
  </si>
  <si>
    <t>EN 15650</t>
  </si>
  <si>
    <t>EN 1366-2</t>
  </si>
  <si>
    <t>DIN 24190</t>
  </si>
  <si>
    <t>HRN C.B5.225</t>
  </si>
  <si>
    <t>DIN 4802</t>
  </si>
  <si>
    <t xml:space="preserve">DIN 2633 </t>
  </si>
  <si>
    <t>DIN 16892/16893</t>
  </si>
  <si>
    <t>EN 1751, klasa B</t>
  </si>
  <si>
    <t xml:space="preserve">EN 13501-3 </t>
  </si>
  <si>
    <t xml:space="preserve">DIN 24190 </t>
  </si>
  <si>
    <t>SVEUKUPNO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</si>
</sst>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8" formatCode="#,##0.00\ &quot;kn&quot;;[Red]\-#,##0.00\ &quot;kn&quot;"/>
    <numFmt numFmtId="43" formatCode="_-* #,##0.00\ _k_n_-;\-* #,##0.00\ _k_n_-;_-* &quot;-&quot;??\ _k_n_-;_-@_-"/>
    <numFmt numFmtId="164" formatCode="General_)"/>
    <numFmt numFmtId="165" formatCode="0.0"/>
    <numFmt numFmtId="166" formatCode="#,##0.00\ &quot;kn&quot;"/>
    <numFmt numFmtId="167" formatCode="#,##0.00_ ;\-#,##0.00\ "/>
    <numFmt numFmtId="168" formatCode="#,##0.0"/>
    <numFmt numFmtId="169" formatCode="#,##0.00\ _k_n"/>
    <numFmt numFmtId="170" formatCode="#&quot;.&quot;"/>
    <numFmt numFmtId="171" formatCode="_-* #,##0.00\ _k_n_-;\-* #,##0.00\ _k_n_-;_-* \-??\ _k_n_-;_-@_-"/>
    <numFmt numFmtId="172" formatCode="_-* #,##0.000\ _K_n_-;\-* #,##0.000\ _K_n_-;_-* &quot;-&quot;??\ _K_n_-;_-@_-"/>
  </numFmts>
  <fonts count="146" x14ac:knownFonts="1">
    <font>
      <sz val="11"/>
      <color rgb="FF000000"/>
      <name val="Calibri"/>
      <family val="2"/>
      <charset val="238"/>
    </font>
    <font>
      <sz val="11"/>
      <color theme="1"/>
      <name val="Calibri"/>
      <family val="2"/>
      <charset val="238"/>
      <scheme val="minor"/>
    </font>
    <font>
      <b/>
      <sz val="11"/>
      <color rgb="FF000000"/>
      <name val="Calibri"/>
      <family val="2"/>
      <charset val="238"/>
    </font>
    <font>
      <b/>
      <sz val="12"/>
      <color rgb="FF000000"/>
      <name val="Calibri"/>
      <family val="2"/>
      <charset val="238"/>
    </font>
    <font>
      <sz val="11"/>
      <name val="Calibri"/>
      <family val="2"/>
      <charset val="238"/>
    </font>
    <font>
      <sz val="12"/>
      <color rgb="FF000000"/>
      <name val="Calibri"/>
      <family val="2"/>
      <charset val="238"/>
    </font>
    <font>
      <sz val="12"/>
      <name val="Calibri"/>
      <family val="2"/>
      <charset val="238"/>
    </font>
    <font>
      <sz val="11"/>
      <color rgb="FFFF0000"/>
      <name val="Calibri"/>
      <family val="2"/>
      <charset val="238"/>
    </font>
    <font>
      <b/>
      <sz val="12"/>
      <name val="Calibri"/>
      <family val="2"/>
      <charset val="238"/>
    </font>
    <font>
      <sz val="10"/>
      <name val="Arial"/>
      <family val="2"/>
      <charset val="238"/>
    </font>
    <font>
      <b/>
      <sz val="11"/>
      <name val="Calibri"/>
      <family val="2"/>
      <charset val="238"/>
    </font>
    <font>
      <sz val="11"/>
      <color indexed="8"/>
      <name val="Calibri"/>
      <family val="2"/>
      <charset val="238"/>
    </font>
    <font>
      <b/>
      <sz val="12"/>
      <color indexed="8"/>
      <name val="Calibri"/>
      <family val="2"/>
      <charset val="238"/>
    </font>
    <font>
      <sz val="12"/>
      <color indexed="8"/>
      <name val="Calibri"/>
      <family val="2"/>
      <charset val="238"/>
    </font>
    <font>
      <b/>
      <sz val="11"/>
      <color indexed="8"/>
      <name val="Calibri"/>
      <family val="2"/>
      <charset val="238"/>
    </font>
    <font>
      <sz val="12"/>
      <color indexed="10"/>
      <name val="Calibri"/>
      <family val="2"/>
      <charset val="238"/>
    </font>
    <font>
      <b/>
      <sz val="10"/>
      <name val="Arial"/>
      <family val="2"/>
      <charset val="238"/>
    </font>
    <font>
      <sz val="11"/>
      <name val="Calibri"/>
      <family val="2"/>
      <charset val="238"/>
      <scheme val="minor"/>
    </font>
    <font>
      <b/>
      <sz val="11"/>
      <color rgb="FFFF0000"/>
      <name val="Calibri"/>
      <family val="2"/>
      <charset val="238"/>
    </font>
    <font>
      <b/>
      <sz val="11"/>
      <color theme="1"/>
      <name val="Calibri"/>
      <family val="2"/>
      <charset val="238"/>
      <scheme val="minor"/>
    </font>
    <font>
      <sz val="10"/>
      <name val="Arial"/>
      <family val="2"/>
    </font>
    <font>
      <sz val="11"/>
      <color rgb="FF000000"/>
      <name val="Calibri"/>
      <family val="2"/>
      <charset val="238"/>
      <scheme val="minor"/>
    </font>
    <font>
      <sz val="9.35"/>
      <name val="Calibri"/>
      <family val="2"/>
      <charset val="238"/>
    </font>
    <font>
      <sz val="11"/>
      <color rgb="FF000000"/>
      <name val="Calibri"/>
      <family val="2"/>
      <charset val="238"/>
    </font>
    <font>
      <sz val="11"/>
      <color theme="1"/>
      <name val="Calibri"/>
      <family val="2"/>
      <charset val="238"/>
    </font>
    <font>
      <b/>
      <sz val="10"/>
      <name val="Arial"/>
      <family val="2"/>
    </font>
    <font>
      <sz val="12"/>
      <name val="Calibri"/>
      <family val="2"/>
      <charset val="238"/>
      <scheme val="minor"/>
    </font>
    <font>
      <sz val="12"/>
      <color theme="1"/>
      <name val="Calibri"/>
      <family val="2"/>
      <charset val="238"/>
      <scheme val="minor"/>
    </font>
    <font>
      <sz val="9"/>
      <name val="Calibri"/>
      <family val="2"/>
      <charset val="238"/>
    </font>
    <font>
      <sz val="10"/>
      <name val="Helv"/>
    </font>
    <font>
      <sz val="10"/>
      <name val="Arial CE"/>
      <charset val="238"/>
    </font>
    <font>
      <sz val="9"/>
      <name val="Arial"/>
      <family val="2"/>
      <charset val="238"/>
    </font>
    <font>
      <sz val="11"/>
      <color indexed="10"/>
      <name val="Calibri"/>
      <family val="2"/>
      <charset val="238"/>
    </font>
    <font>
      <sz val="11"/>
      <name val="Symbol"/>
      <family val="1"/>
      <charset val="2"/>
    </font>
    <font>
      <sz val="11"/>
      <name val="Calibri"/>
      <family val="2"/>
      <charset val="1"/>
    </font>
    <font>
      <b/>
      <sz val="11"/>
      <color indexed="10"/>
      <name val="Calibri"/>
      <family val="2"/>
      <charset val="238"/>
    </font>
    <font>
      <u/>
      <sz val="11"/>
      <name val="Calibri"/>
      <family val="2"/>
      <charset val="1"/>
    </font>
    <font>
      <b/>
      <sz val="14"/>
      <color indexed="8"/>
      <name val="Calibri"/>
      <family val="2"/>
      <charset val="238"/>
    </font>
    <font>
      <b/>
      <sz val="11"/>
      <name val="Calibri"/>
      <family val="2"/>
      <charset val="1"/>
    </font>
    <font>
      <sz val="11"/>
      <color indexed="8"/>
      <name val="Arial"/>
      <family val="2"/>
      <charset val="238"/>
    </font>
    <font>
      <sz val="10"/>
      <name val="Calibri"/>
      <family val="2"/>
      <charset val="238"/>
    </font>
    <font>
      <b/>
      <sz val="14"/>
      <name val="Calibri"/>
      <family val="2"/>
      <charset val="238"/>
    </font>
    <font>
      <sz val="10"/>
      <color indexed="10"/>
      <name val="Arial"/>
      <family val="2"/>
      <charset val="238"/>
    </font>
    <font>
      <sz val="11"/>
      <color theme="1"/>
      <name val="Arial"/>
      <family val="2"/>
      <charset val="238"/>
    </font>
    <font>
      <b/>
      <sz val="11"/>
      <color theme="1"/>
      <name val="Arial"/>
      <family val="2"/>
      <charset val="238"/>
    </font>
    <font>
      <b/>
      <sz val="12"/>
      <color rgb="FF000000"/>
      <name val="Arial Narrow"/>
      <family val="2"/>
      <charset val="238"/>
    </font>
    <font>
      <sz val="12"/>
      <color rgb="FF000000"/>
      <name val="Arial Narrow"/>
      <family val="2"/>
      <charset val="238"/>
    </font>
    <font>
      <sz val="10"/>
      <color theme="1"/>
      <name val="Arial"/>
      <family val="2"/>
      <charset val="238"/>
    </font>
    <font>
      <b/>
      <sz val="10"/>
      <color theme="1"/>
      <name val="Arial Narrow"/>
      <family val="2"/>
      <charset val="238"/>
    </font>
    <font>
      <i/>
      <sz val="10"/>
      <color theme="1"/>
      <name val="Arial Narrow"/>
      <family val="2"/>
      <charset val="238"/>
    </font>
    <font>
      <sz val="10"/>
      <color theme="1"/>
      <name val="Arial Narrow"/>
      <family val="2"/>
      <charset val="238"/>
    </font>
    <font>
      <sz val="10"/>
      <color theme="1"/>
      <name val="Symbol"/>
      <family val="1"/>
      <charset val="2"/>
    </font>
    <font>
      <sz val="7"/>
      <color theme="1"/>
      <name val="Times New Roman"/>
      <family val="1"/>
      <charset val="238"/>
    </font>
    <font>
      <sz val="8"/>
      <color theme="1"/>
      <name val="Arial"/>
      <family val="2"/>
      <charset val="238"/>
    </font>
    <font>
      <i/>
      <sz val="8"/>
      <color theme="1"/>
      <name val="Arial"/>
      <family val="2"/>
      <charset val="238"/>
    </font>
    <font>
      <b/>
      <sz val="8"/>
      <color theme="1"/>
      <name val="Arial"/>
      <family val="2"/>
      <charset val="238"/>
    </font>
    <font>
      <sz val="8"/>
      <name val="Times New Roman"/>
      <family val="1"/>
      <charset val="238"/>
    </font>
    <font>
      <sz val="9"/>
      <name val="Times New Roman"/>
      <family val="1"/>
      <charset val="238"/>
    </font>
    <font>
      <sz val="9"/>
      <color indexed="8"/>
      <name val="Times New Roman"/>
      <family val="1"/>
      <charset val="238"/>
    </font>
    <font>
      <sz val="10"/>
      <color indexed="14"/>
      <name val="Arial"/>
      <family val="2"/>
    </font>
    <font>
      <sz val="8.5"/>
      <color indexed="23"/>
      <name val="Arial"/>
      <family val="2"/>
      <charset val="238"/>
    </font>
    <font>
      <b/>
      <sz val="10"/>
      <name val="Microsoft Sans Serif"/>
      <family val="2"/>
      <charset val="238"/>
    </font>
    <font>
      <sz val="10"/>
      <color indexed="8"/>
      <name val="Arial"/>
      <family val="2"/>
    </font>
    <font>
      <sz val="11"/>
      <name val="Arial"/>
      <family val="2"/>
    </font>
    <font>
      <b/>
      <sz val="14"/>
      <name val="Arial"/>
      <family val="2"/>
      <charset val="238"/>
    </font>
    <font>
      <sz val="11"/>
      <name val="Arial"/>
      <family val="2"/>
      <charset val="238"/>
    </font>
    <font>
      <b/>
      <sz val="11"/>
      <color indexed="8"/>
      <name val="Arial"/>
      <family val="2"/>
    </font>
    <font>
      <sz val="10"/>
      <name val="Helv"/>
      <family val="2"/>
      <charset val="238"/>
    </font>
    <font>
      <sz val="10"/>
      <name val="Arial Narrow"/>
      <family val="2"/>
      <charset val="238"/>
    </font>
    <font>
      <b/>
      <sz val="10"/>
      <name val="Arial Narrow"/>
      <family val="2"/>
      <charset val="238"/>
    </font>
    <font>
      <u/>
      <sz val="10"/>
      <name val="Arial Narrow"/>
      <family val="2"/>
      <charset val="238"/>
    </font>
    <font>
      <b/>
      <sz val="11"/>
      <name val="Arial Narrow"/>
      <family val="2"/>
      <charset val="238"/>
    </font>
    <font>
      <b/>
      <sz val="9"/>
      <name val="Arial"/>
      <family val="2"/>
      <charset val="238"/>
    </font>
    <font>
      <b/>
      <sz val="11"/>
      <name val="Arial"/>
      <family val="2"/>
      <charset val="238"/>
    </font>
    <font>
      <sz val="9"/>
      <color indexed="8"/>
      <name val="Arial"/>
      <family val="2"/>
      <charset val="238"/>
    </font>
    <font>
      <vertAlign val="superscript"/>
      <sz val="10"/>
      <name val="Arial"/>
      <family val="2"/>
      <charset val="238"/>
    </font>
    <font>
      <b/>
      <i/>
      <sz val="10"/>
      <name val="Arial"/>
      <family val="2"/>
      <charset val="238"/>
    </font>
    <font>
      <vertAlign val="subscript"/>
      <sz val="10"/>
      <name val="Arial"/>
      <family val="2"/>
      <charset val="238"/>
    </font>
    <font>
      <sz val="10"/>
      <color indexed="10"/>
      <name val="Calibri"/>
      <family val="2"/>
      <charset val="238"/>
    </font>
    <font>
      <sz val="10"/>
      <color indexed="8"/>
      <name val="Arial"/>
      <family val="2"/>
      <charset val="238"/>
    </font>
    <font>
      <sz val="10"/>
      <name val="Arial CE"/>
      <family val="2"/>
      <charset val="238"/>
    </font>
    <font>
      <b/>
      <sz val="16"/>
      <name val="Arial Narrow"/>
      <family val="2"/>
      <charset val="238"/>
    </font>
    <font>
      <b/>
      <sz val="14"/>
      <name val="Arial Narrow"/>
      <family val="2"/>
      <charset val="238"/>
    </font>
    <font>
      <sz val="12"/>
      <color indexed="10"/>
      <name val="Arial"/>
      <family val="2"/>
      <charset val="238"/>
    </font>
    <font>
      <sz val="12"/>
      <name val="Arial"/>
      <family val="2"/>
      <charset val="238"/>
    </font>
    <font>
      <b/>
      <sz val="12"/>
      <name val="Arial"/>
      <family val="2"/>
      <charset val="238"/>
    </font>
    <font>
      <b/>
      <u/>
      <sz val="10"/>
      <name val="Arial"/>
      <family val="2"/>
    </font>
    <font>
      <b/>
      <sz val="11"/>
      <name val="Arial"/>
      <family val="2"/>
    </font>
    <font>
      <sz val="12"/>
      <name val="Arial"/>
      <family val="2"/>
    </font>
    <font>
      <u/>
      <sz val="12"/>
      <name val="Arial"/>
      <family val="2"/>
    </font>
    <font>
      <b/>
      <u/>
      <sz val="12"/>
      <name val="Arial"/>
      <family val="2"/>
    </font>
    <font>
      <u/>
      <sz val="10"/>
      <name val="Arial"/>
      <family val="2"/>
      <charset val="238"/>
    </font>
    <font>
      <u/>
      <sz val="10"/>
      <name val="Arial"/>
      <family val="2"/>
    </font>
    <font>
      <b/>
      <u/>
      <sz val="11"/>
      <name val="Arial"/>
      <family val="2"/>
      <charset val="238"/>
    </font>
    <font>
      <b/>
      <u/>
      <sz val="10"/>
      <name val="Arial"/>
      <family val="2"/>
      <charset val="238"/>
    </font>
    <font>
      <b/>
      <sz val="10"/>
      <color rgb="FFFF0000"/>
      <name val="Arial"/>
      <family val="2"/>
      <charset val="238"/>
    </font>
    <font>
      <b/>
      <sz val="13"/>
      <name val="Arial"/>
      <family val="2"/>
    </font>
    <font>
      <sz val="13"/>
      <name val="Arial"/>
      <family val="2"/>
    </font>
    <font>
      <b/>
      <i/>
      <sz val="11"/>
      <name val="Arial"/>
      <family val="2"/>
    </font>
    <font>
      <i/>
      <sz val="10"/>
      <name val="Arial"/>
      <family val="2"/>
      <charset val="238"/>
    </font>
    <font>
      <sz val="10"/>
      <color indexed="8"/>
      <name val="MS Sans Serif"/>
      <family val="2"/>
      <charset val="238"/>
    </font>
    <font>
      <sz val="11"/>
      <color rgb="FFFF0000"/>
      <name val="Arial"/>
      <family val="2"/>
      <charset val="238"/>
    </font>
    <font>
      <sz val="10"/>
      <color rgb="FFFF0000"/>
      <name val="Arial"/>
      <family val="2"/>
      <charset val="238"/>
    </font>
    <font>
      <sz val="10"/>
      <name val="Times New Roman"/>
      <family val="1"/>
      <charset val="238"/>
    </font>
    <font>
      <b/>
      <u/>
      <sz val="12"/>
      <name val="Arial"/>
      <family val="2"/>
      <charset val="238"/>
    </font>
    <font>
      <b/>
      <u/>
      <sz val="12"/>
      <name val="Arial Narrow"/>
      <family val="2"/>
      <charset val="238"/>
    </font>
    <font>
      <b/>
      <u/>
      <sz val="11"/>
      <name val="Arial Narrow"/>
      <family val="2"/>
      <charset val="238"/>
    </font>
    <font>
      <i/>
      <sz val="9"/>
      <name val="Arial"/>
      <family val="2"/>
      <charset val="238"/>
    </font>
    <font>
      <b/>
      <sz val="12"/>
      <color indexed="8"/>
      <name val="Calibri"/>
      <family val="2"/>
      <charset val="238"/>
      <scheme val="minor"/>
    </font>
    <font>
      <sz val="11"/>
      <color indexed="8"/>
      <name val="Calibri"/>
      <family val="2"/>
      <charset val="238"/>
      <scheme val="minor"/>
    </font>
    <font>
      <sz val="10"/>
      <color indexed="8"/>
      <name val="Calibri"/>
      <family val="2"/>
      <charset val="238"/>
      <scheme val="minor"/>
    </font>
    <font>
      <sz val="10"/>
      <color indexed="8"/>
      <name val="Calibri"/>
      <family val="2"/>
      <charset val="238"/>
    </font>
    <font>
      <b/>
      <sz val="11"/>
      <color indexed="8"/>
      <name val="Calibri"/>
      <family val="2"/>
      <charset val="238"/>
      <scheme val="minor"/>
    </font>
    <font>
      <b/>
      <sz val="10"/>
      <color indexed="8"/>
      <name val="Calibri"/>
      <family val="2"/>
      <charset val="238"/>
      <scheme val="minor"/>
    </font>
    <font>
      <b/>
      <sz val="11"/>
      <name val="Calibri"/>
      <family val="2"/>
    </font>
    <font>
      <sz val="12"/>
      <name val="Calibri"/>
      <family val="2"/>
    </font>
    <font>
      <sz val="11"/>
      <name val="Calibri"/>
      <family val="2"/>
    </font>
    <font>
      <sz val="11"/>
      <color indexed="17"/>
      <name val="Calibri"/>
      <family val="2"/>
      <charset val="238"/>
    </font>
    <font>
      <b/>
      <sz val="11"/>
      <color indexed="63"/>
      <name val="Calibri"/>
      <family val="2"/>
      <charset val="238"/>
    </font>
    <font>
      <sz val="10"/>
      <name val="Times New Roman CE"/>
      <family val="2"/>
      <charset val="238"/>
    </font>
    <font>
      <sz val="12"/>
      <name val="Times New Roman CE"/>
      <family val="2"/>
      <charset val="238"/>
    </font>
    <font>
      <sz val="10"/>
      <color indexed="8"/>
      <name val="Century Gothic"/>
      <family val="2"/>
      <charset val="238"/>
    </font>
    <font>
      <b/>
      <sz val="15"/>
      <color indexed="56"/>
      <name val="Calibri"/>
      <family val="2"/>
      <charset val="238"/>
    </font>
    <font>
      <b/>
      <sz val="18"/>
      <color indexed="56"/>
      <name val="Cambria"/>
      <family val="1"/>
      <charset val="238"/>
    </font>
    <font>
      <sz val="10"/>
      <color indexed="8"/>
      <name val="Arial CE"/>
      <family val="2"/>
      <charset val="238"/>
    </font>
    <font>
      <sz val="12"/>
      <color indexed="8"/>
      <name val="Arial"/>
      <family val="2"/>
      <charset val="238"/>
    </font>
    <font>
      <sz val="10"/>
      <name val="Arial"/>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theme="1"/>
      <name val="Calibri"/>
      <family val="2"/>
      <charset val="161"/>
      <scheme val="minor"/>
    </font>
    <font>
      <sz val="11"/>
      <color indexed="60"/>
      <name val="Calibri"/>
      <family val="2"/>
      <charset val="238"/>
    </font>
    <font>
      <sz val="10"/>
      <color rgb="FF000000"/>
      <name val="Calibri"/>
      <family val="2"/>
      <charset val="238"/>
    </font>
    <font>
      <b/>
      <i/>
      <sz val="10"/>
      <name val="Arial CE"/>
      <charset val="238"/>
    </font>
    <font>
      <i/>
      <sz val="10"/>
      <name val="Arial CE"/>
      <charset val="238"/>
    </font>
    <font>
      <i/>
      <sz val="10"/>
      <color rgb="FFFF0000"/>
      <name val="Arial CE"/>
      <charset val="238"/>
    </font>
    <font>
      <i/>
      <sz val="10"/>
      <color theme="1" tint="0.34998626667073579"/>
      <name val="Arial CE"/>
      <charset val="238"/>
    </font>
    <font>
      <b/>
      <i/>
      <sz val="10"/>
      <color theme="1" tint="0.34998626667073579"/>
      <name val="Arial CE"/>
      <charset val="238"/>
    </font>
    <font>
      <b/>
      <i/>
      <sz val="9"/>
      <name val="Arial CE"/>
      <charset val="238"/>
    </font>
    <font>
      <b/>
      <i/>
      <sz val="9"/>
      <color theme="1" tint="0.34998626667073579"/>
      <name val="Arial CE"/>
      <charset val="238"/>
    </font>
  </fonts>
  <fills count="44">
    <fill>
      <patternFill patternType="none"/>
    </fill>
    <fill>
      <patternFill patternType="gray125"/>
    </fill>
    <fill>
      <patternFill patternType="solid">
        <fgColor rgb="FFFFFF00"/>
        <bgColor indexed="64"/>
      </patternFill>
    </fill>
    <fill>
      <patternFill patternType="solid">
        <fgColor indexed="9"/>
        <bgColor indexed="26"/>
      </patternFill>
    </fill>
    <fill>
      <patternFill patternType="solid">
        <fgColor indexed="9"/>
        <bgColor indexed="64"/>
      </patternFill>
    </fill>
    <fill>
      <patternFill patternType="solid">
        <fgColor indexed="9"/>
        <bgColor indexed="34"/>
      </patternFill>
    </fill>
    <fill>
      <patternFill patternType="solid">
        <fgColor theme="0"/>
        <bgColor indexed="64"/>
      </patternFill>
    </fill>
    <fill>
      <patternFill patternType="solid">
        <fgColor theme="0"/>
        <bgColor indexed="34"/>
      </patternFill>
    </fill>
    <fill>
      <patternFill patternType="solid">
        <fgColor rgb="FFC0C0C0"/>
        <bgColor indexed="64"/>
      </patternFill>
    </fill>
    <fill>
      <patternFill patternType="solid">
        <fgColor rgb="FFE6E6E6"/>
        <bgColor indexed="64"/>
      </patternFill>
    </fill>
    <fill>
      <patternFill patternType="solid">
        <fgColor rgb="FFF3F3F3"/>
        <bgColor indexed="64"/>
      </patternFill>
    </fill>
    <fill>
      <patternFill patternType="solid">
        <fgColor rgb="FFE0E0E0"/>
        <bgColor indexed="64"/>
      </patternFill>
    </fill>
    <fill>
      <patternFill patternType="solid">
        <fgColor indexed="10"/>
        <bgColor indexed="64"/>
      </patternFill>
    </fill>
    <fill>
      <patternFill patternType="solid">
        <fgColor indexed="10"/>
        <bgColor indexed="11"/>
      </patternFill>
    </fill>
    <fill>
      <patternFill patternType="solid">
        <fgColor indexed="10"/>
        <bgColor indexed="12"/>
      </patternFill>
    </fill>
    <fill>
      <patternFill patternType="solid">
        <fgColor indexed="22"/>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indexed="44"/>
        <bgColor indexed="31"/>
      </patternFill>
    </fill>
    <fill>
      <patternFill patternType="solid">
        <fgColor indexed="26"/>
        <bgColor indexed="9"/>
      </patternFill>
    </fill>
    <fill>
      <patternFill patternType="solid">
        <fgColor indexed="42"/>
        <bgColor indexed="27"/>
      </patternFill>
    </fill>
    <fill>
      <patternFill patternType="solid">
        <fgColor indexed="22"/>
        <bgColor indexed="31"/>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49"/>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1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double">
        <color auto="1"/>
      </bottom>
      <diagonal/>
    </border>
    <border>
      <left style="hair">
        <color auto="1"/>
      </left>
      <right style="hair">
        <color auto="1"/>
      </right>
      <top/>
      <bottom/>
      <diagonal/>
    </border>
    <border>
      <left style="hair">
        <color indexed="8"/>
      </left>
      <right style="hair">
        <color indexed="8"/>
      </right>
      <top style="hair">
        <color indexed="8"/>
      </top>
      <bottom style="hair">
        <color indexed="8"/>
      </bottom>
      <diagonal/>
    </border>
    <border>
      <left style="hair">
        <color auto="1"/>
      </left>
      <right style="hair">
        <color auto="1"/>
      </right>
      <top/>
      <bottom style="hair">
        <color auto="1"/>
      </bottom>
      <diagonal/>
    </border>
    <border>
      <left style="hair">
        <color indexed="64"/>
      </left>
      <right/>
      <top style="hair">
        <color indexed="64"/>
      </top>
      <bottom style="hair">
        <color indexed="64"/>
      </bottom>
      <diagonal/>
    </border>
    <border>
      <left style="hair">
        <color indexed="8"/>
      </left>
      <right style="hair">
        <color indexed="8"/>
      </right>
      <top style="hair">
        <color indexed="8"/>
      </top>
      <bottom style="hair">
        <color indexed="8"/>
      </bottom>
      <diagonal/>
    </border>
    <border>
      <left style="hair">
        <color auto="1"/>
      </left>
      <right style="hair">
        <color auto="1"/>
      </right>
      <top style="hair">
        <color auto="1"/>
      </top>
      <bottom style="hair">
        <color auto="1"/>
      </bottom>
      <diagonal/>
    </border>
    <border>
      <left style="hair">
        <color indexed="8"/>
      </left>
      <right style="hair">
        <color indexed="8"/>
      </right>
      <top/>
      <bottom style="hair">
        <color indexed="8"/>
      </bottom>
      <diagonal/>
    </border>
    <border>
      <left style="hair">
        <color indexed="8"/>
      </left>
      <right style="hair">
        <color indexed="8"/>
      </right>
      <top style="hair">
        <color indexed="8"/>
      </top>
      <bottom style="hair">
        <color indexed="64"/>
      </bottom>
      <diagonal/>
    </border>
    <border>
      <left/>
      <right style="hair">
        <color indexed="64"/>
      </right>
      <top style="hair">
        <color indexed="8"/>
      </top>
      <bottom style="hair">
        <color indexed="64"/>
      </bottom>
      <diagonal/>
    </border>
    <border>
      <left/>
      <right style="hair">
        <color indexed="64"/>
      </right>
      <top/>
      <bottom style="hair">
        <color indexed="8"/>
      </bottom>
      <diagonal/>
    </border>
    <border>
      <left style="hair">
        <color indexed="64"/>
      </left>
      <right style="hair">
        <color indexed="64"/>
      </right>
      <top style="hair">
        <color indexed="8"/>
      </top>
      <bottom style="hair">
        <color indexed="64"/>
      </bottom>
      <diagonal/>
    </border>
    <border>
      <left style="hair">
        <color indexed="64"/>
      </left>
      <right style="hair">
        <color indexed="64"/>
      </right>
      <top style="hair">
        <color indexed="64"/>
      </top>
      <bottom style="hair">
        <color indexed="8"/>
      </bottom>
      <diagonal/>
    </border>
    <border>
      <left style="hair">
        <color indexed="8"/>
      </left>
      <right style="hair">
        <color indexed="8"/>
      </right>
      <top style="hair">
        <color indexed="64"/>
      </top>
      <bottom style="hair">
        <color indexed="8"/>
      </bottom>
      <diagonal/>
    </border>
    <border>
      <left style="hair">
        <color indexed="64"/>
      </left>
      <right style="hair">
        <color indexed="64"/>
      </right>
      <top style="hair">
        <color indexed="8"/>
      </top>
      <bottom style="hair">
        <color indexed="8"/>
      </bottom>
      <diagonal/>
    </border>
    <border>
      <left style="hair">
        <color indexed="64"/>
      </left>
      <right/>
      <top style="hair">
        <color indexed="8"/>
      </top>
      <bottom style="hair">
        <color indexed="8"/>
      </bottom>
      <diagonal/>
    </border>
    <border>
      <left style="hair">
        <color indexed="8"/>
      </left>
      <right style="hair">
        <color indexed="64"/>
      </right>
      <top style="hair">
        <color indexed="64"/>
      </top>
      <bottom style="hair">
        <color indexed="64"/>
      </bottom>
      <diagonal/>
    </border>
    <border>
      <left style="hair">
        <color indexed="8"/>
      </left>
      <right style="hair">
        <color indexed="8"/>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style="hair">
        <color auto="1"/>
      </left>
      <right style="hair">
        <color auto="1"/>
      </right>
      <top style="hair">
        <color auto="1"/>
      </top>
      <bottom/>
      <diagonal/>
    </border>
    <border>
      <left/>
      <right style="hair">
        <color indexed="8"/>
      </right>
      <top style="hair">
        <color indexed="8"/>
      </top>
      <bottom style="hair">
        <color indexed="8"/>
      </bottom>
      <diagonal/>
    </border>
    <border>
      <left/>
      <right style="hair">
        <color indexed="8"/>
      </right>
      <top/>
      <bottom style="hair">
        <color indexed="8"/>
      </bottom>
      <diagonal/>
    </border>
    <border>
      <left style="hair">
        <color indexed="64"/>
      </left>
      <right style="hair">
        <color indexed="64"/>
      </right>
      <top/>
      <bottom style="hair">
        <color indexed="64"/>
      </bottom>
      <diagonal/>
    </border>
    <border>
      <left style="hair">
        <color indexed="8"/>
      </left>
      <right style="hair">
        <color indexed="8"/>
      </right>
      <top style="hair">
        <color indexed="8"/>
      </top>
      <bottom style="double">
        <color indexed="8"/>
      </bottom>
      <diagonal/>
    </border>
    <border>
      <left/>
      <right style="hair">
        <color indexed="8"/>
      </right>
      <top style="hair">
        <color indexed="8"/>
      </top>
      <bottom style="double">
        <color indexed="8"/>
      </bottom>
      <diagonal/>
    </border>
    <border>
      <left style="hair">
        <color indexed="64"/>
      </left>
      <right style="hair">
        <color indexed="64"/>
      </right>
      <top style="hair">
        <color indexed="64"/>
      </top>
      <bottom style="double">
        <color indexed="64"/>
      </bottom>
      <diagonal/>
    </border>
    <border>
      <left style="hair">
        <color auto="1"/>
      </left>
      <right style="hair">
        <color auto="1"/>
      </right>
      <top style="hair">
        <color auto="1"/>
      </top>
      <bottom style="hair">
        <color auto="1"/>
      </bottom>
      <diagonal/>
    </border>
    <border>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hair">
        <color indexed="8"/>
      </right>
      <top style="hair">
        <color indexed="8"/>
      </top>
      <bottom style="double">
        <color indexed="8"/>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diagonal/>
    </border>
    <border>
      <left/>
      <right/>
      <top style="thin">
        <color indexed="64"/>
      </top>
      <bottom style="thin">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thick">
        <color indexed="64"/>
      </top>
      <bottom/>
      <diagonal/>
    </border>
    <border>
      <left/>
      <right/>
      <top/>
      <bottom style="medium">
        <color indexed="64"/>
      </bottom>
      <diagonal/>
    </border>
    <border>
      <left style="thin">
        <color indexed="64"/>
      </left>
      <right/>
      <top style="thin">
        <color indexed="64"/>
      </top>
      <bottom style="thin">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hair">
        <color auto="1"/>
      </left>
      <right style="hair">
        <color auto="1"/>
      </right>
      <top style="hair">
        <color auto="1"/>
      </top>
      <bottom style="double">
        <color auto="1"/>
      </bottom>
      <diagonal/>
    </border>
    <border>
      <left style="hair">
        <color auto="1"/>
      </left>
      <right style="hair">
        <color auto="1"/>
      </right>
      <top style="hair">
        <color auto="1"/>
      </top>
      <bottom style="hair">
        <color auto="1"/>
      </bottom>
      <diagonal/>
    </border>
    <border>
      <left style="hair">
        <color indexed="8"/>
      </left>
      <right style="hair">
        <color indexed="8"/>
      </right>
      <top style="hair">
        <color indexed="8"/>
      </top>
      <bottom style="hair">
        <color indexed="8"/>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auto="1"/>
      </left>
      <right/>
      <top style="hair">
        <color auto="1"/>
      </top>
      <bottom style="hair">
        <color auto="1"/>
      </bottom>
      <diagonal/>
    </border>
    <border>
      <left style="hair">
        <color auto="1"/>
      </left>
      <right/>
      <top style="hair">
        <color auto="1"/>
      </top>
      <bottom style="hair">
        <color auto="1"/>
      </bottom>
      <diagonal/>
    </border>
    <border>
      <left style="hair">
        <color auto="1"/>
      </left>
      <right/>
      <top style="hair">
        <color auto="1"/>
      </top>
      <bottom style="hair">
        <color auto="1"/>
      </bottom>
      <diagonal/>
    </border>
    <border>
      <left style="hair">
        <color indexed="64"/>
      </left>
      <right style="hair">
        <color indexed="64"/>
      </right>
      <top style="hair">
        <color indexed="64"/>
      </top>
      <bottom style="hair">
        <color indexed="64"/>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style="thin">
        <color indexed="8"/>
      </left>
      <right style="thin">
        <color indexed="8"/>
      </right>
      <top style="thin">
        <color indexed="8"/>
      </top>
      <bottom/>
      <diagonal/>
    </border>
    <border>
      <left/>
      <right/>
      <top style="thin">
        <color indexed="8"/>
      </top>
      <bottom/>
      <diagonal/>
    </border>
    <border>
      <left style="hair">
        <color auto="1"/>
      </left>
      <right/>
      <top style="hair">
        <color auto="1"/>
      </top>
      <bottom style="hair">
        <color auto="1"/>
      </bottom>
      <diagonal/>
    </border>
    <border>
      <left/>
      <right/>
      <top style="thin">
        <color indexed="64"/>
      </top>
      <bottom/>
      <diagonal/>
    </border>
    <border>
      <left/>
      <right/>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style="thin">
        <color indexed="62"/>
      </top>
      <bottom style="double">
        <color indexed="62"/>
      </bottom>
      <diagonal/>
    </border>
    <border>
      <left style="hair">
        <color indexed="8"/>
      </left>
      <right style="hair">
        <color indexed="8"/>
      </right>
      <top style="hair">
        <color indexed="8"/>
      </top>
      <bottom style="hair">
        <color indexed="8"/>
      </bottom>
      <diagonal/>
    </border>
    <border>
      <left style="hair">
        <color auto="1"/>
      </left>
      <right style="hair">
        <color auto="1"/>
      </right>
      <top style="hair">
        <color auto="1"/>
      </top>
      <bottom style="hair">
        <color auto="1"/>
      </bottom>
      <diagonal/>
    </border>
    <border>
      <left style="hair">
        <color indexed="8"/>
      </left>
      <right/>
      <top style="hair">
        <color indexed="8"/>
      </top>
      <bottom/>
      <diagonal/>
    </border>
    <border>
      <left/>
      <right/>
      <top style="hair">
        <color indexed="8"/>
      </top>
      <bottom/>
      <diagonal/>
    </border>
    <border>
      <left/>
      <right style="hair">
        <color auto="1"/>
      </right>
      <top style="hair">
        <color indexed="8"/>
      </top>
      <bottom/>
      <diagonal/>
    </border>
    <border>
      <left style="hair">
        <color indexed="8"/>
      </left>
      <right/>
      <top/>
      <bottom style="hair">
        <color auto="1"/>
      </bottom>
      <diagonal/>
    </border>
    <border>
      <left/>
      <right style="hair">
        <color auto="1"/>
      </right>
      <top/>
      <bottom style="hair">
        <color auto="1"/>
      </bottom>
      <diagonal/>
    </border>
    <border>
      <left style="hair">
        <color indexed="8"/>
      </left>
      <right style="hair">
        <color indexed="8"/>
      </right>
      <top style="hair">
        <color indexed="8"/>
      </top>
      <bottom style="hair">
        <color indexed="8"/>
      </bottom>
      <diagonal/>
    </border>
    <border>
      <left style="hair">
        <color auto="1"/>
      </left>
      <right style="hair">
        <color auto="1"/>
      </right>
      <top style="hair">
        <color auto="1"/>
      </top>
      <bottom style="hair">
        <color auto="1"/>
      </bottom>
      <diagonal/>
    </border>
    <border>
      <left/>
      <right style="hair">
        <color auto="1"/>
      </right>
      <top/>
      <bottom style="hair">
        <color auto="1"/>
      </bottom>
      <diagonal/>
    </border>
    <border>
      <left style="hair">
        <color auto="1"/>
      </left>
      <right/>
      <top style="hair">
        <color indexed="8"/>
      </top>
      <bottom/>
      <diagonal/>
    </border>
    <border>
      <left style="hair">
        <color auto="1"/>
      </left>
      <right/>
      <top/>
      <bottom style="hair">
        <color auto="1"/>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auto="1"/>
      </bottom>
      <diagonal/>
    </border>
    <border>
      <left/>
      <right style="hair">
        <color auto="1"/>
      </right>
      <top/>
      <bottom style="hair">
        <color auto="1"/>
      </bottom>
      <diagonal/>
    </border>
    <border>
      <left style="hair">
        <color auto="1"/>
      </left>
      <right/>
      <top/>
      <bottom style="hair">
        <color auto="1"/>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auto="1"/>
      </right>
      <top/>
      <bottom style="hair">
        <color auto="1"/>
      </bottom>
      <diagonal/>
    </border>
    <border>
      <left/>
      <right/>
      <top/>
      <bottom style="hair">
        <color indexed="64"/>
      </bottom>
      <diagonal/>
    </border>
    <border>
      <left/>
      <right/>
      <top/>
      <bottom style="thin">
        <color indexed="64"/>
      </bottom>
      <diagonal/>
    </border>
    <border>
      <left/>
      <right/>
      <top/>
      <bottom style="hair">
        <color auto="1"/>
      </bottom>
      <diagonal/>
    </border>
    <border>
      <left/>
      <right style="hair">
        <color auto="1"/>
      </right>
      <top/>
      <bottom style="hair">
        <color auto="1"/>
      </bottom>
      <diagonal/>
    </border>
    <border>
      <left style="hair">
        <color auto="1"/>
      </left>
      <right/>
      <top/>
      <bottom style="hair">
        <color auto="1"/>
      </bottom>
      <diagonal/>
    </border>
    <border>
      <left style="medium">
        <color indexed="64"/>
      </left>
      <right/>
      <top/>
      <bottom style="medium">
        <color indexed="64"/>
      </bottom>
      <diagonal/>
    </border>
  </borders>
  <cellStyleXfs count="470">
    <xf numFmtId="0" fontId="0" fillId="0" borderId="0"/>
    <xf numFmtId="0" fontId="9" fillId="0" borderId="0"/>
    <xf numFmtId="0" fontId="11" fillId="0" borderId="0"/>
    <xf numFmtId="0" fontId="9" fillId="0" borderId="0"/>
    <xf numFmtId="0" fontId="23" fillId="0" borderId="0"/>
    <xf numFmtId="0" fontId="29" fillId="0" borderId="0"/>
    <xf numFmtId="0" fontId="9" fillId="0" borderId="0"/>
    <xf numFmtId="0" fontId="9" fillId="0" borderId="0"/>
    <xf numFmtId="0" fontId="11" fillId="0" borderId="0"/>
    <xf numFmtId="0" fontId="9" fillId="0" borderId="0"/>
    <xf numFmtId="0" fontId="43" fillId="0" borderId="0"/>
    <xf numFmtId="0" fontId="9" fillId="0" borderId="0"/>
    <xf numFmtId="0" fontId="9" fillId="0" borderId="0"/>
    <xf numFmtId="0" fontId="67" fillId="0" borderId="0"/>
    <xf numFmtId="0" fontId="9" fillId="0" borderId="0"/>
    <xf numFmtId="0" fontId="9" fillId="0" borderId="0"/>
    <xf numFmtId="0" fontId="9" fillId="0" borderId="0"/>
    <xf numFmtId="0" fontId="9" fillId="0" borderId="0"/>
    <xf numFmtId="0" fontId="80" fillId="0" borderId="0"/>
    <xf numFmtId="0" fontId="9" fillId="0" borderId="0"/>
    <xf numFmtId="0" fontId="9" fillId="0" borderId="0"/>
    <xf numFmtId="43" fontId="9" fillId="0" borderId="0" applyFont="0" applyFill="0" applyBorder="0" applyAlignment="0" applyProtection="0"/>
    <xf numFmtId="0" fontId="20" fillId="0" borderId="0"/>
    <xf numFmtId="0" fontId="1" fillId="0" borderId="0"/>
    <xf numFmtId="0" fontId="100" fillId="0" borderId="0"/>
    <xf numFmtId="0" fontId="11" fillId="0" borderId="0"/>
    <xf numFmtId="167" fontId="9" fillId="0" borderId="0" applyFill="0" applyBorder="0" applyAlignment="0" applyProtection="0"/>
    <xf numFmtId="0" fontId="9" fillId="0" borderId="0"/>
    <xf numFmtId="0" fontId="65" fillId="0" borderId="0">
      <alignment horizontal="left" vertical="top" wrapText="1"/>
    </xf>
    <xf numFmtId="0" fontId="65" fillId="0" borderId="0">
      <alignment horizontal="left" vertical="top" wrapText="1"/>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1" fillId="18" borderId="0" applyNumberFormat="0" applyBorder="0" applyAlignment="0" applyProtection="0"/>
    <xf numFmtId="0" fontId="11" fillId="18" borderId="0" applyNumberFormat="0" applyBorder="0" applyAlignment="0" applyProtection="0"/>
    <xf numFmtId="0" fontId="9" fillId="19" borderId="77" applyNumberFormat="0" applyAlignment="0" applyProtection="0"/>
    <xf numFmtId="0" fontId="9" fillId="19" borderId="77" applyNumberFormat="0" applyAlignment="0" applyProtection="0"/>
    <xf numFmtId="0" fontId="9" fillId="19" borderId="77" applyNumberFormat="0" applyAlignment="0" applyProtection="0"/>
    <xf numFmtId="0" fontId="9" fillId="19" borderId="77" applyNumberFormat="0" applyAlignment="0" applyProtection="0"/>
    <xf numFmtId="0" fontId="9" fillId="19" borderId="77" applyNumberFormat="0" applyAlignment="0" applyProtection="0"/>
    <xf numFmtId="0" fontId="9" fillId="19" borderId="77" applyNumberFormat="0" applyAlignment="0" applyProtection="0"/>
    <xf numFmtId="0" fontId="9" fillId="19" borderId="77" applyNumberFormat="0" applyAlignment="0" applyProtection="0"/>
    <xf numFmtId="0" fontId="9" fillId="19" borderId="77" applyNumberFormat="0" applyAlignment="0" applyProtection="0"/>
    <xf numFmtId="0" fontId="9" fillId="19" borderId="77" applyNumberFormat="0" applyAlignment="0" applyProtection="0"/>
    <xf numFmtId="0" fontId="9" fillId="19" borderId="77" applyNumberFormat="0" applyAlignment="0" applyProtection="0"/>
    <xf numFmtId="0" fontId="9" fillId="19" borderId="77" applyNumberFormat="0" applyAlignment="0" applyProtection="0"/>
    <xf numFmtId="0" fontId="9" fillId="19" borderId="77" applyNumberFormat="0" applyAlignment="0" applyProtection="0"/>
    <xf numFmtId="0" fontId="9" fillId="19" borderId="77" applyNumberFormat="0" applyAlignment="0" applyProtection="0"/>
    <xf numFmtId="0" fontId="9" fillId="19" borderId="77" applyNumberFormat="0" applyAlignment="0" applyProtection="0"/>
    <xf numFmtId="0" fontId="9" fillId="19" borderId="77" applyNumberFormat="0" applyAlignment="0" applyProtection="0"/>
    <xf numFmtId="0" fontId="9" fillId="19" borderId="77" applyNumberFormat="0" applyAlignment="0" applyProtection="0"/>
    <xf numFmtId="0" fontId="9" fillId="19" borderId="77" applyNumberFormat="0" applyAlignment="0" applyProtection="0"/>
    <xf numFmtId="0" fontId="9" fillId="19" borderId="77" applyNumberFormat="0" applyAlignment="0" applyProtection="0"/>
    <xf numFmtId="0" fontId="9" fillId="19" borderId="77" applyNumberFormat="0" applyAlignment="0" applyProtection="0"/>
    <xf numFmtId="0" fontId="9" fillId="19" borderId="77" applyNumberFormat="0" applyAlignment="0" applyProtection="0"/>
    <xf numFmtId="0" fontId="9" fillId="19" borderId="77" applyNumberFormat="0" applyAlignment="0" applyProtection="0"/>
    <xf numFmtId="0" fontId="9" fillId="19" borderId="77" applyNumberFormat="0" applyAlignment="0" applyProtection="0"/>
    <xf numFmtId="0" fontId="9" fillId="19" borderId="77" applyNumberFormat="0" applyAlignment="0" applyProtection="0"/>
    <xf numFmtId="0" fontId="9" fillId="19" borderId="77" applyNumberFormat="0" applyAlignment="0" applyProtection="0"/>
    <xf numFmtId="0" fontId="9" fillId="19" borderId="77" applyNumberFormat="0" applyAlignment="0" applyProtection="0"/>
    <xf numFmtId="0" fontId="9" fillId="19" borderId="77" applyNumberFormat="0" applyAlignment="0" applyProtection="0"/>
    <xf numFmtId="0" fontId="9" fillId="19" borderId="77" applyNumberFormat="0" applyAlignment="0" applyProtection="0"/>
    <xf numFmtId="0" fontId="9" fillId="19" borderId="77" applyNumberFormat="0" applyAlignment="0" applyProtection="0"/>
    <xf numFmtId="0" fontId="9" fillId="19" borderId="77" applyNumberFormat="0" applyAlignment="0" applyProtection="0"/>
    <xf numFmtId="0" fontId="9" fillId="19" borderId="77" applyNumberFormat="0" applyAlignment="0" applyProtection="0"/>
    <xf numFmtId="0" fontId="9" fillId="19" borderId="77" applyNumberFormat="0" applyAlignment="0" applyProtection="0"/>
    <xf numFmtId="0" fontId="9" fillId="19" borderId="77" applyNumberFormat="0" applyAlignment="0" applyProtection="0"/>
    <xf numFmtId="0" fontId="9" fillId="19" borderId="77" applyNumberFormat="0" applyAlignment="0" applyProtection="0"/>
    <xf numFmtId="0" fontId="9" fillId="19" borderId="77" applyNumberFormat="0" applyAlignment="0" applyProtection="0"/>
    <xf numFmtId="0" fontId="9" fillId="19" borderId="77" applyNumberFormat="0" applyAlignment="0" applyProtection="0"/>
    <xf numFmtId="0" fontId="9" fillId="19" borderId="77" applyNumberFormat="0" applyAlignment="0" applyProtection="0"/>
    <xf numFmtId="0" fontId="9" fillId="19" borderId="77" applyNumberFormat="0" applyAlignment="0" applyProtection="0"/>
    <xf numFmtId="0" fontId="9" fillId="19" borderId="77" applyNumberFormat="0" applyAlignment="0" applyProtection="0"/>
    <xf numFmtId="0" fontId="9" fillId="19" borderId="77" applyNumberFormat="0" applyAlignment="0" applyProtection="0"/>
    <xf numFmtId="0" fontId="9" fillId="19" borderId="77" applyNumberFormat="0" applyAlignment="0" applyProtection="0"/>
    <xf numFmtId="0" fontId="9" fillId="19" borderId="77" applyNumberFormat="0" applyAlignment="0" applyProtection="0"/>
    <xf numFmtId="0" fontId="9" fillId="19" borderId="77" applyNumberFormat="0" applyAlignment="0" applyProtection="0"/>
    <xf numFmtId="0" fontId="9" fillId="19" borderId="77" applyNumberFormat="0" applyAlignment="0" applyProtection="0"/>
    <xf numFmtId="0" fontId="9" fillId="19" borderId="77" applyNumberFormat="0" applyAlignment="0" applyProtection="0"/>
    <xf numFmtId="0" fontId="9" fillId="19" borderId="77" applyNumberFormat="0" applyAlignment="0" applyProtection="0"/>
    <xf numFmtId="0" fontId="9" fillId="19" borderId="77" applyNumberFormat="0" applyAlignment="0" applyProtection="0"/>
    <xf numFmtId="0" fontId="9" fillId="19" borderId="77" applyNumberFormat="0" applyAlignment="0" applyProtection="0"/>
    <xf numFmtId="0" fontId="9" fillId="19" borderId="77" applyNumberFormat="0" applyAlignment="0" applyProtection="0"/>
    <xf numFmtId="0" fontId="9" fillId="19" borderId="77" applyNumberFormat="0" applyAlignment="0" applyProtection="0"/>
    <xf numFmtId="0" fontId="9" fillId="19" borderId="77" applyNumberFormat="0" applyAlignment="0" applyProtection="0"/>
    <xf numFmtId="0" fontId="9" fillId="19" borderId="77" applyNumberFormat="0" applyAlignment="0" applyProtection="0"/>
    <xf numFmtId="0" fontId="9" fillId="19" borderId="77" applyNumberFormat="0" applyAlignment="0" applyProtection="0"/>
    <xf numFmtId="0" fontId="9" fillId="19" borderId="77" applyNumberFormat="0" applyAlignment="0" applyProtection="0"/>
    <xf numFmtId="4" fontId="56" fillId="0" borderId="0">
      <alignment horizontal="right"/>
      <protection locked="0"/>
    </xf>
    <xf numFmtId="171" fontId="9" fillId="0" borderId="0" applyFill="0" applyBorder="0" applyAlignment="0" applyProtection="0"/>
    <xf numFmtId="171" fontId="9" fillId="0" borderId="0" applyFill="0" applyBorder="0" applyAlignment="0" applyProtection="0"/>
    <xf numFmtId="171" fontId="9" fillId="0" borderId="0" applyFill="0" applyBorder="0" applyAlignment="0" applyProtection="0"/>
    <xf numFmtId="171" fontId="9" fillId="0" borderId="0" applyFill="0" applyBorder="0" applyAlignment="0" applyProtection="0"/>
    <xf numFmtId="171" fontId="9" fillId="0" borderId="0" applyFill="0" applyBorder="0" applyAlignment="0" applyProtection="0"/>
    <xf numFmtId="171" fontId="9" fillId="0" borderId="0" applyFill="0" applyBorder="0" applyAlignment="0" applyProtection="0"/>
    <xf numFmtId="171" fontId="9" fillId="0" borderId="0" applyFill="0" applyBorder="0" applyAlignment="0" applyProtection="0"/>
    <xf numFmtId="171" fontId="9" fillId="0" borderId="0" applyFill="0" applyBorder="0" applyAlignment="0" applyProtection="0"/>
    <xf numFmtId="171" fontId="9" fillId="0" borderId="0" applyFill="0" applyBorder="0" applyAlignment="0" applyProtection="0"/>
    <xf numFmtId="171" fontId="9" fillId="0" borderId="0" applyFill="0" applyBorder="0" applyAlignment="0" applyProtection="0"/>
    <xf numFmtId="171" fontId="9" fillId="0" borderId="0" applyFill="0" applyBorder="0" applyAlignment="0" applyProtection="0"/>
    <xf numFmtId="171" fontId="9" fillId="0" borderId="0" applyFill="0" applyBorder="0" applyAlignment="0" applyProtection="0"/>
    <xf numFmtId="171" fontId="9" fillId="0" borderId="0" applyFill="0" applyBorder="0" applyAlignment="0" applyProtection="0"/>
    <xf numFmtId="171" fontId="9" fillId="0" borderId="0" applyFill="0" applyBorder="0" applyAlignment="0" applyProtection="0"/>
    <xf numFmtId="171" fontId="9" fillId="0" borderId="0" applyFill="0" applyBorder="0" applyAlignment="0" applyProtection="0"/>
    <xf numFmtId="171" fontId="9" fillId="0" borderId="0" applyFill="0" applyBorder="0" applyAlignment="0" applyProtection="0"/>
    <xf numFmtId="171" fontId="9" fillId="0" borderId="0" applyFill="0" applyBorder="0" applyAlignment="0" applyProtection="0"/>
    <xf numFmtId="171" fontId="9" fillId="0" borderId="0" applyFill="0" applyBorder="0" applyAlignment="0" applyProtection="0"/>
    <xf numFmtId="171" fontId="9" fillId="0" borderId="0" applyFill="0" applyBorder="0" applyAlignment="0" applyProtection="0"/>
    <xf numFmtId="171" fontId="9" fillId="0" borderId="0" applyFill="0" applyBorder="0" applyAlignment="0" applyProtection="0"/>
    <xf numFmtId="171" fontId="9" fillId="0" borderId="0" applyFill="0" applyBorder="0" applyAlignment="0" applyProtection="0"/>
    <xf numFmtId="171" fontId="9" fillId="0" borderId="0" applyFill="0" applyBorder="0" applyAlignment="0" applyProtection="0"/>
    <xf numFmtId="171" fontId="9" fillId="0" borderId="0" applyFill="0" applyBorder="0" applyAlignment="0" applyProtection="0"/>
    <xf numFmtId="171" fontId="9" fillId="0" borderId="0" applyFill="0" applyBorder="0" applyAlignment="0" applyProtection="0"/>
    <xf numFmtId="171" fontId="9" fillId="0" borderId="0" applyFill="0" applyBorder="0" applyAlignment="0" applyProtection="0"/>
    <xf numFmtId="171" fontId="9" fillId="0" borderId="0" applyFill="0" applyBorder="0" applyAlignment="0" applyProtection="0"/>
    <xf numFmtId="171" fontId="9" fillId="0" borderId="0" applyFill="0" applyBorder="0" applyAlignment="0" applyProtection="0"/>
    <xf numFmtId="171" fontId="9" fillId="0" borderId="0" applyFill="0" applyBorder="0" applyAlignment="0" applyProtection="0"/>
    <xf numFmtId="171" fontId="9" fillId="0" borderId="0" applyFill="0" applyBorder="0" applyAlignment="0" applyProtection="0"/>
    <xf numFmtId="171" fontId="9" fillId="0" borderId="0" applyFill="0" applyBorder="0" applyAlignment="0" applyProtection="0"/>
    <xf numFmtId="171" fontId="9" fillId="0" borderId="0" applyFill="0" applyBorder="0" applyAlignment="0" applyProtection="0"/>
    <xf numFmtId="171" fontId="9" fillId="0" borderId="0" applyFill="0" applyBorder="0" applyAlignment="0" applyProtection="0"/>
    <xf numFmtId="171" fontId="9" fillId="0" borderId="0" applyFill="0" applyBorder="0" applyAlignment="0" applyProtection="0"/>
    <xf numFmtId="171" fontId="9" fillId="0" borderId="0" applyFill="0" applyBorder="0" applyAlignment="0" applyProtection="0"/>
    <xf numFmtId="171" fontId="9" fillId="0" borderId="0" applyFill="0" applyBorder="0" applyAlignment="0" applyProtection="0"/>
    <xf numFmtId="171" fontId="9" fillId="0" borderId="0" applyFill="0" applyBorder="0" applyAlignment="0" applyProtection="0"/>
    <xf numFmtId="171" fontId="9" fillId="0" borderId="0" applyFill="0" applyBorder="0" applyAlignment="0" applyProtection="0"/>
    <xf numFmtId="171" fontId="9" fillId="0" borderId="0" applyFill="0" applyBorder="0" applyAlignment="0" applyProtection="0"/>
    <xf numFmtId="171" fontId="9" fillId="0" borderId="0" applyFill="0" applyBorder="0" applyAlignment="0" applyProtection="0"/>
    <xf numFmtId="171" fontId="9" fillId="0" borderId="0" applyFill="0" applyBorder="0" applyAlignment="0" applyProtection="0"/>
    <xf numFmtId="171" fontId="9" fillId="0" borderId="0" applyFill="0" applyBorder="0" applyAlignment="0" applyProtection="0"/>
    <xf numFmtId="171" fontId="9" fillId="0" borderId="0" applyFill="0" applyBorder="0" applyAlignment="0" applyProtection="0"/>
    <xf numFmtId="171" fontId="9" fillId="0" borderId="0" applyFill="0" applyBorder="0" applyAlignment="0" applyProtection="0"/>
    <xf numFmtId="171" fontId="9" fillId="0" borderId="0" applyFill="0" applyBorder="0" applyAlignment="0" applyProtection="0"/>
    <xf numFmtId="171" fontId="9" fillId="0" borderId="0" applyFill="0" applyBorder="0" applyAlignment="0" applyProtection="0"/>
    <xf numFmtId="171" fontId="9" fillId="0" borderId="0" applyFill="0" applyBorder="0" applyAlignment="0" applyProtection="0"/>
    <xf numFmtId="171" fontId="9" fillId="0" borderId="0" applyFill="0" applyBorder="0" applyAlignment="0" applyProtection="0"/>
    <xf numFmtId="171" fontId="9" fillId="0" borderId="0" applyFill="0" applyBorder="0" applyAlignment="0" applyProtection="0"/>
    <xf numFmtId="171" fontId="9" fillId="0" borderId="0" applyFill="0" applyBorder="0" applyAlignment="0" applyProtection="0"/>
    <xf numFmtId="171" fontId="9" fillId="0" borderId="0" applyFill="0" applyBorder="0" applyAlignment="0" applyProtection="0"/>
    <xf numFmtId="171" fontId="9" fillId="0" borderId="0" applyFill="0" applyBorder="0" applyAlignment="0" applyProtection="0"/>
    <xf numFmtId="171" fontId="9" fillId="0" borderId="0" applyFill="0" applyBorder="0" applyAlignment="0" applyProtection="0"/>
    <xf numFmtId="171" fontId="9" fillId="0" borderId="0" applyFill="0" applyBorder="0" applyAlignment="0" applyProtection="0"/>
    <xf numFmtId="171" fontId="9" fillId="0" borderId="0" applyFill="0" applyBorder="0" applyAlignment="0" applyProtection="0"/>
    <xf numFmtId="171" fontId="9" fillId="0" borderId="0" applyFill="0" applyBorder="0" applyAlignment="0" applyProtection="0"/>
    <xf numFmtId="171" fontId="9" fillId="0" borderId="0" applyFill="0" applyBorder="0" applyAlignment="0" applyProtection="0"/>
    <xf numFmtId="171" fontId="9" fillId="0" borderId="0" applyFill="0" applyBorder="0" applyAlignment="0" applyProtection="0"/>
    <xf numFmtId="171" fontId="9" fillId="0" borderId="0" applyFill="0" applyBorder="0" applyAlignment="0" applyProtection="0"/>
    <xf numFmtId="171" fontId="9" fillId="0" borderId="0" applyFill="0" applyBorder="0" applyAlignment="0" applyProtection="0"/>
    <xf numFmtId="171" fontId="9" fillId="0" borderId="0" applyFill="0" applyBorder="0" applyAlignment="0" applyProtection="0"/>
    <xf numFmtId="0" fontId="117" fillId="20" borderId="0" applyNumberFormat="0" applyBorder="0" applyAlignment="0" applyProtection="0"/>
    <xf numFmtId="0" fontId="117" fillId="20" borderId="0" applyNumberFormat="0" applyBorder="0" applyAlignment="0" applyProtection="0"/>
    <xf numFmtId="0" fontId="117" fillId="20" borderId="0" applyNumberFormat="0" applyBorder="0" applyAlignment="0" applyProtection="0"/>
    <xf numFmtId="0" fontId="117" fillId="20" borderId="0" applyNumberFormat="0" applyBorder="0" applyAlignment="0" applyProtection="0"/>
    <xf numFmtId="0" fontId="118" fillId="21" borderId="78" applyNumberFormat="0" applyAlignment="0" applyProtection="0"/>
    <xf numFmtId="0" fontId="118" fillId="21" borderId="78" applyNumberFormat="0" applyAlignment="0" applyProtection="0"/>
    <xf numFmtId="0" fontId="118" fillId="21" borderId="78" applyNumberFormat="0" applyAlignment="0" applyProtection="0"/>
    <xf numFmtId="0" fontId="119" fillId="0" borderId="0">
      <alignment horizontal="right" vertical="top"/>
    </xf>
    <xf numFmtId="0" fontId="120" fillId="0" borderId="0">
      <alignment horizontal="justify" vertical="top" wrapText="1"/>
    </xf>
    <xf numFmtId="0" fontId="119" fillId="0" borderId="0">
      <alignment horizontal="left"/>
    </xf>
    <xf numFmtId="4" fontId="120" fillId="0" borderId="0">
      <alignment horizontal="right"/>
    </xf>
    <xf numFmtId="0" fontId="120" fillId="0" borderId="0">
      <alignment horizontal="right"/>
    </xf>
    <xf numFmtId="4" fontId="120" fillId="0" borderId="0">
      <alignment horizontal="right" wrapText="1"/>
    </xf>
    <xf numFmtId="0" fontId="120" fillId="0" borderId="0">
      <alignment horizontal="right"/>
    </xf>
    <xf numFmtId="4" fontId="120" fillId="0" borderId="0">
      <alignment horizontal="right"/>
    </xf>
    <xf numFmtId="1" fontId="56" fillId="0" borderId="0">
      <alignment horizontal="center" vertical="top"/>
      <protection locked="0"/>
    </xf>
    <xf numFmtId="49" fontId="56" fillId="0" borderId="0">
      <alignment horizontal="left" vertical="top" wrapText="1"/>
      <protection locked="0"/>
    </xf>
    <xf numFmtId="49" fontId="56" fillId="0" borderId="0">
      <alignment horizontal="center"/>
      <protection locked="0"/>
    </xf>
    <xf numFmtId="0" fontId="121" fillId="0" borderId="0" applyBorder="0" applyProtection="0">
      <alignment horizontal="right" vertical="top" wrapText="1"/>
    </xf>
    <xf numFmtId="0" fontId="9" fillId="0" borderId="0">
      <alignment horizontal="justify" vertical="top" wrapText="1"/>
    </xf>
    <xf numFmtId="0" fontId="9" fillId="0" borderId="0">
      <alignment horizontal="justify" vertical="top" wrapText="1"/>
    </xf>
    <xf numFmtId="0" fontId="121" fillId="0" borderId="0" applyBorder="0">
      <alignment horizontal="justify" vertical="top" wrapText="1"/>
      <protection locked="0"/>
    </xf>
    <xf numFmtId="0" fontId="122" fillId="0" borderId="79" applyNumberFormat="0" applyFill="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9" fillId="0" borderId="0"/>
    <xf numFmtId="0" fontId="9"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9" fillId="0" borderId="0"/>
    <xf numFmtId="0" fontId="65" fillId="0" borderId="0"/>
    <xf numFmtId="0" fontId="65" fillId="0" borderId="0"/>
    <xf numFmtId="0" fontId="65" fillId="0" borderId="0"/>
    <xf numFmtId="0" fontId="65" fillId="0" borderId="0"/>
    <xf numFmtId="0" fontId="65"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1" fillId="0" borderId="0"/>
    <xf numFmtId="0" fontId="80" fillId="0" borderId="0"/>
    <xf numFmtId="0" fontId="80" fillId="0" borderId="0"/>
    <xf numFmtId="0" fontId="8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1" fillId="0" borderId="0"/>
    <xf numFmtId="0" fontId="11" fillId="0" borderId="0"/>
    <xf numFmtId="0" fontId="11" fillId="0" borderId="0"/>
    <xf numFmtId="0" fontId="1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4" fontId="65" fillId="0" borderId="0">
      <alignment horizontal="justify" wrapText="1"/>
    </xf>
    <xf numFmtId="4" fontId="65" fillId="0" borderId="0">
      <alignment horizontal="justify"/>
    </xf>
    <xf numFmtId="0" fontId="9" fillId="0" borderId="0"/>
    <xf numFmtId="0" fontId="65" fillId="0" borderId="0"/>
    <xf numFmtId="0" fontId="9" fillId="19" borderId="77" applyNumberFormat="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18" fillId="21" borderId="78" applyNumberFormat="0" applyAlignment="0" applyProtection="0"/>
    <xf numFmtId="9" fontId="9" fillId="0" borderId="0" applyFill="0" applyBorder="0" applyAlignment="0" applyProtection="0"/>
    <xf numFmtId="9" fontId="9" fillId="0" borderId="0" applyFill="0" applyBorder="0" applyAlignment="0" applyProtection="0"/>
    <xf numFmtId="9" fontId="9" fillId="0" borderId="0" applyFill="0" applyBorder="0" applyAlignment="0" applyProtection="0"/>
    <xf numFmtId="9" fontId="9" fillId="0" borderId="0" applyFill="0" applyBorder="0" applyAlignment="0" applyProtection="0"/>
    <xf numFmtId="9" fontId="9" fillId="0" borderId="0" applyFill="0" applyBorder="0" applyAlignment="0" applyProtection="0"/>
    <xf numFmtId="9" fontId="9" fillId="0" borderId="0" applyFill="0" applyBorder="0" applyAlignment="0" applyProtection="0"/>
    <xf numFmtId="9" fontId="9" fillId="0" borderId="0" applyFill="0" applyBorder="0" applyAlignment="0" applyProtection="0"/>
    <xf numFmtId="9" fontId="9" fillId="0" borderId="0" applyFill="0" applyBorder="0" applyAlignment="0" applyProtection="0"/>
    <xf numFmtId="9" fontId="9" fillId="0" borderId="0" applyFill="0" applyBorder="0" applyAlignment="0" applyProtection="0"/>
    <xf numFmtId="9" fontId="9" fillId="0" borderId="0" applyFill="0" applyBorder="0" applyAlignment="0" applyProtection="0"/>
    <xf numFmtId="9" fontId="9" fillId="0" borderId="0" applyFill="0" applyBorder="0" applyAlignment="0" applyProtection="0"/>
    <xf numFmtId="9" fontId="9" fillId="0" borderId="0" applyFill="0" applyBorder="0" applyAlignment="0" applyProtection="0"/>
    <xf numFmtId="9" fontId="9" fillId="0" borderId="0" applyFill="0" applyBorder="0" applyAlignment="0" applyProtection="0"/>
    <xf numFmtId="9" fontId="9" fillId="0" borderId="0" applyFill="0" applyBorder="0" applyAlignment="0" applyProtection="0"/>
    <xf numFmtId="9" fontId="9" fillId="0" borderId="0" applyFill="0" applyBorder="0" applyAlignment="0" applyProtection="0"/>
    <xf numFmtId="9" fontId="9" fillId="0" borderId="0" applyFill="0" applyBorder="0" applyAlignment="0" applyProtection="0"/>
    <xf numFmtId="9" fontId="9" fillId="0" borderId="0" applyFill="0" applyBorder="0" applyAlignment="0" applyProtection="0"/>
    <xf numFmtId="9" fontId="9" fillId="0" borderId="0" applyFill="0" applyBorder="0" applyAlignment="0" applyProtection="0"/>
    <xf numFmtId="9" fontId="9" fillId="0" borderId="0" applyFill="0" applyBorder="0" applyAlignment="0" applyProtection="0"/>
    <xf numFmtId="9" fontId="9" fillId="0" borderId="0" applyFill="0" applyBorder="0" applyAlignment="0" applyProtection="0"/>
    <xf numFmtId="9" fontId="9" fillId="0" borderId="0" applyFill="0" applyBorder="0" applyAlignment="0" applyProtection="0"/>
    <xf numFmtId="9" fontId="9" fillId="0" borderId="0" applyFill="0" applyBorder="0" applyAlignment="0" applyProtection="0"/>
    <xf numFmtId="9" fontId="9" fillId="0" borderId="0" applyFill="0" applyBorder="0" applyAlignment="0" applyProtection="0"/>
    <xf numFmtId="9" fontId="9" fillId="0" borderId="0" applyFill="0" applyBorder="0" applyAlignment="0" applyProtection="0"/>
    <xf numFmtId="9" fontId="9" fillId="0" borderId="0" applyFill="0" applyBorder="0" applyAlignment="0" applyProtection="0"/>
    <xf numFmtId="9" fontId="9" fillId="0" borderId="0" applyFill="0" applyBorder="0" applyAlignment="0" applyProtection="0"/>
    <xf numFmtId="9" fontId="9" fillId="0" borderId="0" applyFill="0" applyBorder="0" applyAlignment="0" applyProtection="0"/>
    <xf numFmtId="9" fontId="9" fillId="0" borderId="0" applyFill="0" applyBorder="0" applyAlignment="0" applyProtection="0"/>
    <xf numFmtId="9" fontId="9" fillId="0" borderId="0" applyFill="0" applyBorder="0" applyAlignment="0" applyProtection="0"/>
    <xf numFmtId="9" fontId="9" fillId="0" borderId="0" applyFill="0" applyBorder="0" applyAlignment="0" applyProtection="0"/>
    <xf numFmtId="9" fontId="9" fillId="0" borderId="0" applyFill="0" applyBorder="0" applyAlignment="0" applyProtection="0"/>
    <xf numFmtId="9" fontId="9" fillId="0" borderId="0" applyFill="0" applyBorder="0" applyAlignment="0" applyProtection="0"/>
    <xf numFmtId="9" fontId="9" fillId="0" borderId="0" applyFill="0" applyBorder="0" applyAlignment="0" applyProtection="0"/>
    <xf numFmtId="9" fontId="9" fillId="0" borderId="0" applyFill="0" applyBorder="0" applyAlignment="0" applyProtection="0"/>
    <xf numFmtId="9" fontId="9" fillId="0" borderId="0" applyFill="0" applyBorder="0" applyAlignment="0" applyProtection="0"/>
    <xf numFmtId="9" fontId="9" fillId="0" borderId="0" applyFill="0" applyBorder="0" applyAlignment="0" applyProtection="0"/>
    <xf numFmtId="9" fontId="9" fillId="0" borderId="0" applyFill="0" applyBorder="0" applyAlignment="0" applyProtection="0"/>
    <xf numFmtId="9" fontId="9" fillId="0" borderId="0" applyFill="0" applyBorder="0" applyAlignment="0" applyProtection="0"/>
    <xf numFmtId="9" fontId="9" fillId="0" borderId="0" applyFill="0" applyBorder="0" applyAlignment="0" applyProtection="0"/>
    <xf numFmtId="9" fontId="9" fillId="0" borderId="0" applyFill="0" applyBorder="0" applyAlignment="0" applyProtection="0"/>
    <xf numFmtId="9" fontId="9" fillId="0" borderId="0" applyFill="0" applyBorder="0" applyAlignment="0" applyProtection="0"/>
    <xf numFmtId="9" fontId="9" fillId="0" borderId="0" applyFill="0" applyBorder="0" applyAlignment="0" applyProtection="0"/>
    <xf numFmtId="9" fontId="9" fillId="0" borderId="0" applyFill="0" applyBorder="0" applyAlignment="0" applyProtection="0"/>
    <xf numFmtId="9" fontId="9" fillId="0" borderId="0" applyFill="0" applyBorder="0" applyAlignment="0" applyProtection="0"/>
    <xf numFmtId="9" fontId="9" fillId="0" borderId="0" applyFill="0" applyBorder="0" applyAlignment="0" applyProtection="0"/>
    <xf numFmtId="9" fontId="9" fillId="0" borderId="0" applyFill="0" applyBorder="0" applyAlignment="0" applyProtection="0"/>
    <xf numFmtId="9" fontId="9" fillId="0" borderId="0" applyFill="0" applyBorder="0" applyAlignment="0" applyProtection="0"/>
    <xf numFmtId="9" fontId="9" fillId="0" borderId="0" applyFill="0" applyBorder="0" applyAlignment="0" applyProtection="0"/>
    <xf numFmtId="9" fontId="9" fillId="0" borderId="0" applyFill="0" applyBorder="0" applyAlignment="0" applyProtection="0"/>
    <xf numFmtId="9" fontId="9" fillId="0" borderId="0" applyFill="0" applyBorder="0" applyAlignment="0" applyProtection="0"/>
    <xf numFmtId="9" fontId="9" fillId="0" borderId="0" applyFill="0" applyBorder="0" applyAlignment="0" applyProtection="0"/>
    <xf numFmtId="9" fontId="9" fillId="0" borderId="0" applyFill="0" applyBorder="0" applyAlignment="0" applyProtection="0"/>
    <xf numFmtId="9" fontId="9" fillId="0" borderId="0" applyFill="0" applyBorder="0" applyAlignment="0" applyProtection="0"/>
    <xf numFmtId="1" fontId="121" fillId="0" borderId="0" applyFill="0" applyBorder="0" applyProtection="0">
      <alignment horizontal="center" vertical="top" wrapText="1"/>
    </xf>
    <xf numFmtId="0" fontId="124" fillId="0" borderId="0"/>
    <xf numFmtId="0" fontId="124" fillId="0" borderId="0"/>
    <xf numFmtId="0" fontId="9" fillId="0" borderId="0"/>
    <xf numFmtId="0" fontId="32" fillId="0" borderId="0" applyNumberFormat="0" applyFill="0" applyBorder="0" applyAlignment="0" applyProtection="0"/>
    <xf numFmtId="0" fontId="123" fillId="0" borderId="0" applyNumberFormat="0" applyFill="0" applyBorder="0" applyAlignment="0" applyProtection="0"/>
    <xf numFmtId="0" fontId="32" fillId="0" borderId="0" applyNumberFormat="0" applyFill="0" applyBorder="0" applyAlignment="0" applyProtection="0"/>
    <xf numFmtId="0" fontId="9" fillId="0" borderId="0" applyNumberFormat="0" applyFill="0" applyProtection="0">
      <alignment horizontal="justify" vertical="top" wrapText="1"/>
    </xf>
    <xf numFmtId="4" fontId="125" fillId="0" borderId="0" applyBorder="0">
      <alignment horizontal="right" wrapText="1"/>
    </xf>
    <xf numFmtId="171" fontId="9" fillId="0" borderId="0" applyFill="0" applyBorder="0" applyAlignment="0" applyProtection="0"/>
    <xf numFmtId="0" fontId="126" fillId="0" borderId="0"/>
    <xf numFmtId="0" fontId="126" fillId="0" borderId="0"/>
    <xf numFmtId="0" fontId="11" fillId="22"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11" fillId="25"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28" borderId="0" applyNumberFormat="0" applyBorder="0" applyAlignment="0" applyProtection="0"/>
    <xf numFmtId="0" fontId="11" fillId="29" borderId="0" applyNumberFormat="0" applyBorder="0" applyAlignment="0" applyProtection="0"/>
    <xf numFmtId="0" fontId="11" fillId="30" borderId="0" applyNumberFormat="0" applyBorder="0" applyAlignment="0" applyProtection="0"/>
    <xf numFmtId="0" fontId="11" fillId="25" borderId="0" applyNumberFormat="0" applyBorder="0" applyAlignment="0" applyProtection="0"/>
    <xf numFmtId="0" fontId="11" fillId="28" borderId="0" applyNumberFormat="0" applyBorder="0" applyAlignment="0" applyProtection="0"/>
    <xf numFmtId="0" fontId="11" fillId="31" borderId="0" applyNumberFormat="0" applyBorder="0" applyAlignment="0" applyProtection="0"/>
    <xf numFmtId="0" fontId="127" fillId="32" borderId="0" applyNumberFormat="0" applyBorder="0" applyAlignment="0" applyProtection="0"/>
    <xf numFmtId="0" fontId="127" fillId="29" borderId="0" applyNumberFormat="0" applyBorder="0" applyAlignment="0" applyProtection="0"/>
    <xf numFmtId="0" fontId="127" fillId="30" borderId="0" applyNumberFormat="0" applyBorder="0" applyAlignment="0" applyProtection="0"/>
    <xf numFmtId="0" fontId="127" fillId="33" borderId="0" applyNumberFormat="0" applyBorder="0" applyAlignment="0" applyProtection="0"/>
    <xf numFmtId="0" fontId="127" fillId="34" borderId="0" applyNumberFormat="0" applyBorder="0" applyAlignment="0" applyProtection="0"/>
    <xf numFmtId="0" fontId="127" fillId="35" borderId="0" applyNumberFormat="0" applyBorder="0" applyAlignment="0" applyProtection="0"/>
    <xf numFmtId="0" fontId="127" fillId="36" borderId="0" applyNumberFormat="0" applyBorder="0" applyAlignment="0" applyProtection="0"/>
    <xf numFmtId="0" fontId="127" fillId="37" borderId="0" applyNumberFormat="0" applyBorder="0" applyAlignment="0" applyProtection="0"/>
    <xf numFmtId="0" fontId="127" fillId="33" borderId="0" applyNumberFormat="0" applyBorder="0" applyAlignment="0" applyProtection="0"/>
    <xf numFmtId="0" fontId="127" fillId="38" borderId="0" applyNumberFormat="0" applyBorder="0" applyAlignment="0" applyProtection="0"/>
    <xf numFmtId="0" fontId="127" fillId="39" borderId="0" applyNumberFormat="0" applyBorder="0" applyAlignment="0" applyProtection="0"/>
    <xf numFmtId="0" fontId="128" fillId="23" borderId="0" applyNumberFormat="0" applyBorder="0" applyAlignment="0" applyProtection="0"/>
    <xf numFmtId="0" fontId="129" fillId="40" borderId="85" applyNumberFormat="0" applyAlignment="0" applyProtection="0"/>
    <xf numFmtId="0" fontId="130" fillId="41" borderId="86" applyNumberFormat="0" applyAlignment="0" applyProtection="0"/>
    <xf numFmtId="0" fontId="9" fillId="0" borderId="0"/>
    <xf numFmtId="0" fontId="131" fillId="0" borderId="0" applyNumberFormat="0" applyFill="0" applyBorder="0" applyAlignment="0" applyProtection="0"/>
    <xf numFmtId="0" fontId="122" fillId="0" borderId="79" applyNumberFormat="0" applyFill="0" applyAlignment="0" applyProtection="0"/>
    <xf numFmtId="0" fontId="132" fillId="0" borderId="87" applyNumberFormat="0" applyFill="0" applyAlignment="0" applyProtection="0"/>
    <xf numFmtId="0" fontId="133" fillId="0" borderId="88" applyNumberFormat="0" applyFill="0" applyAlignment="0" applyProtection="0"/>
    <xf numFmtId="0" fontId="133" fillId="0" borderId="0" applyNumberFormat="0" applyFill="0" applyBorder="0" applyAlignment="0" applyProtection="0"/>
    <xf numFmtId="0" fontId="134" fillId="27" borderId="85" applyNumberFormat="0" applyAlignment="0" applyProtection="0"/>
    <xf numFmtId="0" fontId="135" fillId="0" borderId="89" applyNumberFormat="0" applyFill="0" applyAlignment="0" applyProtection="0"/>
    <xf numFmtId="0" fontId="136" fillId="0" borderId="0"/>
    <xf numFmtId="0" fontId="9" fillId="0" borderId="0"/>
    <xf numFmtId="0" fontId="137" fillId="42" borderId="0" applyNumberFormat="0" applyBorder="0" applyAlignment="0" applyProtection="0"/>
    <xf numFmtId="0" fontId="9" fillId="0" borderId="0"/>
    <xf numFmtId="0" fontId="9" fillId="43" borderId="77" applyNumberFormat="0" applyFont="0" applyAlignment="0" applyProtection="0"/>
    <xf numFmtId="0" fontId="9" fillId="43" borderId="77" applyNumberFormat="0" applyFont="0" applyAlignment="0" applyProtection="0"/>
    <xf numFmtId="0" fontId="47" fillId="0" borderId="0"/>
    <xf numFmtId="0" fontId="9" fillId="0" borderId="0" applyProtection="0"/>
    <xf numFmtId="0" fontId="29" fillId="0" borderId="0"/>
    <xf numFmtId="0" fontId="14" fillId="0" borderId="90" applyNumberFormat="0" applyFill="0" applyAlignment="0" applyProtection="0"/>
    <xf numFmtId="0" fontId="9" fillId="0" borderId="0"/>
  </cellStyleXfs>
  <cellXfs count="2037">
    <xf numFmtId="0" fontId="0" fillId="0" borderId="0" xfId="0"/>
    <xf numFmtId="0" fontId="12" fillId="0" borderId="4" xfId="0" applyFont="1" applyBorder="1" applyAlignment="1" applyProtection="1">
      <alignment wrapText="1"/>
    </xf>
    <xf numFmtId="4" fontId="13" fillId="0" borderId="4" xfId="0" applyNumberFormat="1" applyFont="1" applyBorder="1" applyProtection="1">
      <protection locked="0"/>
    </xf>
    <xf numFmtId="0" fontId="13" fillId="0" borderId="4" xfId="0" applyFont="1" applyBorder="1" applyProtection="1">
      <protection locked="0"/>
    </xf>
    <xf numFmtId="0" fontId="14" fillId="0" borderId="4" xfId="0" applyFont="1" applyBorder="1" applyAlignment="1" applyProtection="1">
      <alignment wrapText="1"/>
    </xf>
    <xf numFmtId="4" fontId="0" fillId="0" borderId="4" xfId="0" applyNumberFormat="1" applyFont="1" applyBorder="1" applyProtection="1">
      <protection locked="0"/>
    </xf>
    <xf numFmtId="0" fontId="10" fillId="0" borderId="4" xfId="0" applyFont="1" applyBorder="1" applyAlignment="1" applyProtection="1">
      <alignment horizontal="left"/>
    </xf>
    <xf numFmtId="0" fontId="10" fillId="0" borderId="4" xfId="0" applyFont="1" applyBorder="1" applyAlignment="1" applyProtection="1">
      <alignment wrapText="1"/>
    </xf>
    <xf numFmtId="4" fontId="4" fillId="0" borderId="4" xfId="0" applyNumberFormat="1" applyFont="1" applyBorder="1" applyProtection="1"/>
    <xf numFmtId="4" fontId="4" fillId="0" borderId="4" xfId="0" applyNumberFormat="1" applyFont="1" applyBorder="1" applyProtection="1">
      <protection locked="0"/>
    </xf>
    <xf numFmtId="0" fontId="4" fillId="0" borderId="4" xfId="0" applyFont="1" applyBorder="1" applyProtection="1">
      <protection locked="0"/>
    </xf>
    <xf numFmtId="0" fontId="4" fillId="0" borderId="4" xfId="0" applyFont="1" applyBorder="1" applyAlignment="1" applyProtection="1">
      <alignment horizontal="justify" vertical="top" wrapText="1"/>
    </xf>
    <xf numFmtId="0" fontId="4" fillId="0" borderId="4" xfId="0" applyFont="1" applyBorder="1" applyAlignment="1" applyProtection="1">
      <alignment horizontal="left"/>
    </xf>
    <xf numFmtId="0" fontId="8" fillId="0" borderId="4" xfId="0" applyFont="1" applyBorder="1" applyAlignment="1" applyProtection="1">
      <alignment wrapText="1"/>
    </xf>
    <xf numFmtId="4" fontId="6" fillId="0" borderId="4" xfId="0" applyNumberFormat="1" applyFont="1" applyBorder="1" applyProtection="1">
      <protection locked="0"/>
    </xf>
    <xf numFmtId="0" fontId="6" fillId="0" borderId="4" xfId="0" applyFont="1" applyBorder="1" applyAlignment="1" applyProtection="1">
      <alignment wrapText="1"/>
    </xf>
    <xf numFmtId="0" fontId="10" fillId="0" borderId="4" xfId="0" applyFont="1" applyBorder="1" applyAlignment="1" applyProtection="1">
      <alignment horizontal="justify" vertical="top" wrapText="1"/>
    </xf>
    <xf numFmtId="0" fontId="4" fillId="0" borderId="4" xfId="2" applyFont="1" applyBorder="1" applyAlignment="1" applyProtection="1">
      <alignment horizontal="justify" vertical="top" wrapText="1"/>
    </xf>
    <xf numFmtId="0" fontId="4" fillId="0" borderId="4" xfId="2" applyFont="1" applyBorder="1" applyAlignment="1" applyProtection="1">
      <alignment horizontal="left"/>
    </xf>
    <xf numFmtId="0" fontId="7" fillId="0" borderId="4" xfId="0" applyFont="1" applyBorder="1" applyAlignment="1" applyProtection="1">
      <alignment horizontal="left"/>
    </xf>
    <xf numFmtId="4" fontId="7" fillId="0" borderId="4" xfId="0" applyNumberFormat="1" applyFont="1" applyBorder="1" applyProtection="1"/>
    <xf numFmtId="4" fontId="7" fillId="0" borderId="4" xfId="0" applyNumberFormat="1" applyFont="1" applyBorder="1" applyProtection="1">
      <protection locked="0"/>
    </xf>
    <xf numFmtId="4" fontId="4" fillId="0" borderId="7" xfId="0" applyNumberFormat="1" applyFont="1" applyBorder="1" applyProtection="1">
      <protection locked="0"/>
    </xf>
    <xf numFmtId="0" fontId="0" fillId="0" borderId="7" xfId="0" applyFont="1" applyBorder="1" applyProtection="1">
      <protection locked="0"/>
    </xf>
    <xf numFmtId="0" fontId="4" fillId="0" borderId="9" xfId="0" applyFont="1" applyBorder="1" applyAlignment="1" applyProtection="1">
      <alignment horizontal="justify" vertical="top" wrapText="1"/>
    </xf>
    <xf numFmtId="0" fontId="10" fillId="0" borderId="9" xfId="0" applyFont="1" applyBorder="1" applyAlignment="1" applyProtection="1">
      <alignment horizontal="justify" vertical="justify" wrapText="1"/>
    </xf>
    <xf numFmtId="0" fontId="4" fillId="0" borderId="0" xfId="0" applyFont="1" applyAlignment="1" applyProtection="1">
      <alignment horizontal="justify" vertical="justify" wrapText="1"/>
    </xf>
    <xf numFmtId="0" fontId="0" fillId="0" borderId="0" xfId="0" applyFont="1" applyAlignment="1" applyProtection="1">
      <alignment horizontal="justify" vertical="justify" wrapText="1"/>
    </xf>
    <xf numFmtId="4" fontId="4" fillId="5" borderId="4" xfId="0" applyNumberFormat="1" applyFont="1" applyFill="1" applyBorder="1" applyProtection="1"/>
    <xf numFmtId="0" fontId="10" fillId="0" borderId="15" xfId="0" applyFont="1" applyBorder="1" applyAlignment="1" applyProtection="1">
      <alignment horizontal="justify" vertical="justify" wrapText="1"/>
    </xf>
    <xf numFmtId="0" fontId="18" fillId="0" borderId="4" xfId="0" applyFont="1" applyBorder="1" applyProtection="1"/>
    <xf numFmtId="4" fontId="7" fillId="4" borderId="4" xfId="0" applyNumberFormat="1" applyFont="1" applyFill="1" applyBorder="1" applyProtection="1"/>
    <xf numFmtId="0" fontId="4" fillId="0" borderId="4" xfId="0" applyFont="1" applyBorder="1" applyAlignment="1" applyProtection="1">
      <alignment horizontal="justify" vertical="justify" wrapText="1"/>
    </xf>
    <xf numFmtId="0" fontId="4" fillId="0" borderId="4" xfId="0" applyFont="1" applyBorder="1" applyProtection="1"/>
    <xf numFmtId="4" fontId="4" fillId="4" borderId="4" xfId="0" applyNumberFormat="1" applyFont="1" applyFill="1" applyBorder="1" applyProtection="1"/>
    <xf numFmtId="0" fontId="4" fillId="0" borderId="18" xfId="0" applyFont="1" applyBorder="1" applyAlignment="1" applyProtection="1">
      <alignment horizontal="justify" vertical="justify" wrapText="1"/>
    </xf>
    <xf numFmtId="0" fontId="30" fillId="0" borderId="19" xfId="5" applyFont="1" applyFill="1" applyBorder="1" applyAlignment="1" applyProtection="1">
      <alignment horizontal="justify" vertical="justify" wrapText="1"/>
    </xf>
    <xf numFmtId="0" fontId="10" fillId="0" borderId="4" xfId="0" applyFont="1" applyFill="1" applyBorder="1" applyAlignment="1" applyProtection="1">
      <alignment horizontal="justify" vertical="justify" wrapText="1"/>
    </xf>
    <xf numFmtId="0" fontId="4" fillId="0" borderId="4" xfId="0" applyFont="1" applyFill="1" applyBorder="1" applyAlignment="1" applyProtection="1">
      <alignment horizontal="left"/>
    </xf>
    <xf numFmtId="4" fontId="4" fillId="0" borderId="4" xfId="0" applyNumberFormat="1" applyFont="1" applyFill="1" applyBorder="1" applyProtection="1"/>
    <xf numFmtId="4" fontId="4" fillId="0" borderId="4" xfId="0" applyNumberFormat="1" applyFont="1" applyFill="1" applyBorder="1" applyProtection="1">
      <protection locked="0"/>
    </xf>
    <xf numFmtId="0" fontId="4" fillId="0" borderId="4" xfId="0" applyFont="1" applyFill="1" applyBorder="1" applyAlignment="1" applyProtection="1">
      <alignment horizontal="justify" vertical="justify" wrapText="1"/>
    </xf>
    <xf numFmtId="0" fontId="10" fillId="0" borderId="4" xfId="0" applyFont="1" applyFill="1" applyBorder="1" applyProtection="1"/>
    <xf numFmtId="0" fontId="4" fillId="0" borderId="4" xfId="0" applyFont="1" applyFill="1" applyBorder="1" applyProtection="1"/>
    <xf numFmtId="0" fontId="0" fillId="0" borderId="4" xfId="0" applyFont="1" applyFill="1" applyBorder="1" applyAlignment="1" applyProtection="1">
      <alignment horizontal="justify" vertical="justify" wrapText="1"/>
    </xf>
    <xf numFmtId="0" fontId="30" fillId="0" borderId="4" xfId="5" applyFont="1" applyFill="1" applyBorder="1" applyAlignment="1" applyProtection="1">
      <alignment horizontal="justify" vertical="justify" wrapText="1"/>
    </xf>
    <xf numFmtId="0" fontId="10" fillId="0" borderId="4" xfId="0" applyFont="1" applyBorder="1" applyProtection="1"/>
    <xf numFmtId="0" fontId="4" fillId="6" borderId="4" xfId="0" applyFont="1" applyFill="1" applyBorder="1" applyAlignment="1" applyProtection="1">
      <alignment horizontal="left"/>
    </xf>
    <xf numFmtId="4" fontId="4" fillId="7" borderId="4" xfId="0" applyNumberFormat="1" applyFont="1" applyFill="1" applyBorder="1" applyProtection="1"/>
    <xf numFmtId="4" fontId="4" fillId="6" borderId="4" xfId="0" applyNumberFormat="1" applyFont="1" applyFill="1" applyBorder="1" applyProtection="1">
      <protection locked="0"/>
    </xf>
    <xf numFmtId="0" fontId="10" fillId="0" borderId="4" xfId="0" applyFont="1" applyBorder="1" applyAlignment="1" applyProtection="1">
      <alignment horizontal="justify" vertical="justify" wrapText="1"/>
    </xf>
    <xf numFmtId="0" fontId="7" fillId="0" borderId="4" xfId="0" applyFont="1" applyFill="1" applyBorder="1" applyProtection="1"/>
    <xf numFmtId="4" fontId="7" fillId="0" borderId="4" xfId="0" applyNumberFormat="1" applyFont="1" applyFill="1" applyBorder="1" applyProtection="1"/>
    <xf numFmtId="4" fontId="7" fillId="0" borderId="4" xfId="0" applyNumberFormat="1" applyFont="1" applyFill="1" applyBorder="1" applyProtection="1">
      <protection locked="0"/>
    </xf>
    <xf numFmtId="4" fontId="32" fillId="0" borderId="4" xfId="0" applyNumberFormat="1" applyFont="1" applyBorder="1" applyProtection="1"/>
    <xf numFmtId="0" fontId="11" fillId="0" borderId="4" xfId="0" applyFont="1" applyBorder="1" applyProtection="1">
      <protection locked="0"/>
    </xf>
    <xf numFmtId="4" fontId="24" fillId="0" borderId="4" xfId="0" applyNumberFormat="1" applyFont="1" applyBorder="1" applyProtection="1">
      <protection locked="0"/>
    </xf>
    <xf numFmtId="4" fontId="7" fillId="0" borderId="4" xfId="0" applyNumberFormat="1" applyFont="1" applyBorder="1" applyAlignment="1" applyProtection="1">
      <alignment wrapText="1"/>
      <protection locked="0"/>
    </xf>
    <xf numFmtId="0" fontId="10" fillId="0" borderId="7" xfId="0" applyFont="1" applyFill="1" applyBorder="1" applyAlignment="1" applyProtection="1">
      <alignment horizontal="justify" vertical="justify" wrapText="1"/>
    </xf>
    <xf numFmtId="0" fontId="4" fillId="0" borderId="7" xfId="0" applyFont="1" applyFill="1" applyBorder="1" applyProtection="1"/>
    <xf numFmtId="4" fontId="4" fillId="0" borderId="7" xfId="0" applyNumberFormat="1" applyFont="1" applyFill="1" applyBorder="1" applyProtection="1"/>
    <xf numFmtId="4" fontId="7" fillId="0" borderId="7" xfId="0" applyNumberFormat="1" applyFont="1" applyFill="1" applyBorder="1" applyProtection="1">
      <protection locked="0"/>
    </xf>
    <xf numFmtId="0" fontId="7" fillId="0" borderId="7" xfId="0" applyFont="1" applyFill="1" applyBorder="1" applyAlignment="1" applyProtection="1">
      <alignment wrapText="1"/>
      <protection locked="0"/>
    </xf>
    <xf numFmtId="0" fontId="4" fillId="0" borderId="7" xfId="0" applyFont="1" applyFill="1" applyBorder="1" applyAlignment="1" applyProtection="1">
      <alignment horizontal="justify" vertical="justify" wrapText="1"/>
    </xf>
    <xf numFmtId="0" fontId="10" fillId="0" borderId="7" xfId="0" applyFont="1" applyBorder="1" applyAlignment="1" applyProtection="1">
      <alignment horizontal="justify" vertical="top" wrapText="1"/>
    </xf>
    <xf numFmtId="0" fontId="4" fillId="0" borderId="7" xfId="0" applyFont="1" applyBorder="1" applyAlignment="1" applyProtection="1">
      <alignment horizontal="left"/>
    </xf>
    <xf numFmtId="4" fontId="0" fillId="6" borderId="7" xfId="0" applyNumberFormat="1" applyFont="1" applyFill="1" applyBorder="1" applyProtection="1">
      <protection locked="0"/>
    </xf>
    <xf numFmtId="0" fontId="4" fillId="0" borderId="7" xfId="0" applyFont="1" applyBorder="1" applyAlignment="1" applyProtection="1">
      <alignment horizontal="justify" vertical="top" wrapText="1"/>
    </xf>
    <xf numFmtId="0" fontId="4" fillId="0" borderId="7" xfId="0" quotePrefix="1" applyFont="1" applyBorder="1" applyAlignment="1" applyProtection="1">
      <alignment horizontal="justify" vertical="top" wrapText="1"/>
    </xf>
    <xf numFmtId="4" fontId="4" fillId="6" borderId="7" xfId="0" applyNumberFormat="1" applyFont="1" applyFill="1" applyBorder="1" applyAlignment="1" applyProtection="1">
      <alignment horizontal="right"/>
    </xf>
    <xf numFmtId="0" fontId="7" fillId="0" borderId="7" xfId="0" applyFont="1" applyBorder="1" applyAlignment="1" applyProtection="1">
      <alignment wrapText="1"/>
      <protection locked="0"/>
    </xf>
    <xf numFmtId="4" fontId="4" fillId="7" borderId="7" xfId="0" applyNumberFormat="1" applyFont="1" applyFill="1" applyBorder="1" applyAlignment="1" applyProtection="1">
      <alignment horizontal="right"/>
    </xf>
    <xf numFmtId="4" fontId="4" fillId="6" borderId="7" xfId="0" applyNumberFormat="1" applyFont="1" applyFill="1" applyBorder="1" applyProtection="1">
      <protection locked="0"/>
    </xf>
    <xf numFmtId="4" fontId="4" fillId="0" borderId="7" xfId="0" applyNumberFormat="1" applyFont="1" applyFill="1" applyBorder="1" applyProtection="1">
      <protection locked="0"/>
    </xf>
    <xf numFmtId="0" fontId="11" fillId="0" borderId="0" xfId="8" applyFont="1" applyProtection="1">
      <protection locked="0"/>
    </xf>
    <xf numFmtId="4" fontId="11" fillId="0" borderId="0" xfId="8" applyNumberFormat="1" applyFont="1" applyProtection="1">
      <protection locked="0"/>
    </xf>
    <xf numFmtId="0" fontId="11" fillId="0" borderId="7" xfId="8" applyBorder="1" applyProtection="1">
      <protection locked="0"/>
    </xf>
    <xf numFmtId="4" fontId="11" fillId="0" borderId="7" xfId="8" applyNumberFormat="1" applyBorder="1" applyProtection="1">
      <protection locked="0"/>
    </xf>
    <xf numFmtId="4" fontId="4" fillId="3" borderId="7" xfId="8" applyNumberFormat="1" applyFont="1" applyFill="1" applyBorder="1" applyProtection="1"/>
    <xf numFmtId="0" fontId="11" fillId="0" borderId="7" xfId="8" applyBorder="1" applyProtection="1"/>
    <xf numFmtId="0" fontId="14" fillId="0" borderId="7" xfId="8" applyFont="1" applyBorder="1" applyAlignment="1" applyProtection="1">
      <alignment vertical="top" wrapText="1"/>
    </xf>
    <xf numFmtId="4" fontId="11" fillId="0" borderId="7" xfId="8" applyNumberFormat="1" applyBorder="1" applyProtection="1"/>
    <xf numFmtId="4" fontId="4" fillId="0" borderId="7" xfId="8" applyNumberFormat="1" applyFont="1" applyBorder="1" applyProtection="1"/>
    <xf numFmtId="0" fontId="4" fillId="0" borderId="7" xfId="1" applyFont="1" applyBorder="1" applyAlignment="1" applyProtection="1">
      <alignment vertical="top" wrapText="1"/>
    </xf>
    <xf numFmtId="49" fontId="28" fillId="0" borderId="7" xfId="8" applyNumberFormat="1" applyFont="1" applyBorder="1" applyAlignment="1" applyProtection="1">
      <alignment horizontal="center"/>
    </xf>
    <xf numFmtId="49" fontId="4" fillId="0" borderId="7" xfId="8" applyNumberFormat="1" applyFont="1" applyBorder="1" applyAlignment="1" applyProtection="1">
      <alignment horizontal="justify" wrapText="1"/>
    </xf>
    <xf numFmtId="49" fontId="4" fillId="0" borderId="7" xfId="8" applyNumberFormat="1" applyFont="1" applyBorder="1" applyAlignment="1" applyProtection="1">
      <alignment horizontal="center"/>
    </xf>
    <xf numFmtId="49" fontId="4" fillId="0" borderId="7" xfId="8" applyNumberFormat="1" applyFont="1" applyBorder="1" applyAlignment="1" applyProtection="1">
      <alignment horizontal="justify" vertical="top" wrapText="1"/>
    </xf>
    <xf numFmtId="49" fontId="10" fillId="0" borderId="7" xfId="8" applyNumberFormat="1" applyFont="1" applyBorder="1" applyAlignment="1" applyProtection="1">
      <alignment horizontal="justify" wrapText="1"/>
    </xf>
    <xf numFmtId="0" fontId="4" fillId="0" borderId="7" xfId="8" applyFont="1" applyBorder="1" applyProtection="1">
      <protection locked="0"/>
    </xf>
    <xf numFmtId="4" fontId="4" fillId="0" borderId="7" xfId="8" applyNumberFormat="1" applyFont="1" applyBorder="1" applyProtection="1">
      <protection locked="0"/>
    </xf>
    <xf numFmtId="0" fontId="4" fillId="0" borderId="7" xfId="8" applyFont="1" applyBorder="1" applyAlignment="1" applyProtection="1">
      <alignment vertical="top" wrapText="1"/>
    </xf>
    <xf numFmtId="0" fontId="11" fillId="0" borderId="7" xfId="8" applyFont="1" applyBorder="1" applyProtection="1">
      <protection locked="0"/>
    </xf>
    <xf numFmtId="4" fontId="11" fillId="0" borderId="7" xfId="8" applyNumberFormat="1" applyFont="1" applyBorder="1" applyProtection="1">
      <protection locked="0"/>
    </xf>
    <xf numFmtId="0" fontId="11" fillId="0" borderId="7" xfId="8" applyFont="1" applyBorder="1" applyProtection="1"/>
    <xf numFmtId="0" fontId="14" fillId="0" borderId="7" xfId="8" applyFont="1" applyFill="1" applyBorder="1" applyAlignment="1" applyProtection="1">
      <alignment vertical="top" wrapText="1"/>
    </xf>
    <xf numFmtId="0" fontId="11" fillId="0" borderId="7" xfId="8" applyFont="1" applyBorder="1" applyAlignment="1" applyProtection="1">
      <alignment vertical="top" wrapText="1"/>
    </xf>
    <xf numFmtId="0" fontId="4" fillId="0" borderId="7" xfId="8" applyFont="1" applyBorder="1" applyAlignment="1" applyProtection="1">
      <alignment horizontal="center" wrapText="1"/>
    </xf>
    <xf numFmtId="0" fontId="4" fillId="0" borderId="7" xfId="8" applyFont="1" applyBorder="1" applyAlignment="1" applyProtection="1">
      <alignment horizontal="left" vertical="top" wrapText="1"/>
    </xf>
    <xf numFmtId="0" fontId="4" fillId="0" borderId="7" xfId="8" applyFont="1" applyBorder="1" applyAlignment="1" applyProtection="1">
      <alignment horizontal="center"/>
    </xf>
    <xf numFmtId="4" fontId="11" fillId="0" borderId="7" xfId="8" applyNumberFormat="1" applyFont="1" applyFill="1" applyBorder="1" applyProtection="1">
      <protection locked="0"/>
    </xf>
    <xf numFmtId="0" fontId="10" fillId="0" borderId="7" xfId="8" applyFont="1" applyBorder="1" applyAlignment="1" applyProtection="1">
      <alignment horizontal="left" vertical="top" wrapText="1"/>
    </xf>
    <xf numFmtId="4" fontId="11" fillId="6" borderId="7" xfId="8" applyNumberFormat="1" applyFont="1" applyFill="1" applyBorder="1" applyProtection="1">
      <protection locked="0"/>
    </xf>
    <xf numFmtId="0" fontId="11" fillId="0" borderId="7" xfId="8" applyFont="1" applyFill="1" applyBorder="1" applyProtection="1">
      <protection locked="0"/>
    </xf>
    <xf numFmtId="4" fontId="4" fillId="0" borderId="7" xfId="8" applyNumberFormat="1" applyFont="1" applyFill="1" applyBorder="1" applyProtection="1"/>
    <xf numFmtId="49" fontId="4" fillId="0" borderId="7" xfId="8" applyNumberFormat="1" applyFont="1" applyBorder="1" applyAlignment="1" applyProtection="1">
      <alignment horizontal="left" vertical="top" wrapText="1"/>
    </xf>
    <xf numFmtId="49" fontId="4" fillId="0" borderId="7" xfId="8" applyNumberFormat="1" applyFont="1" applyFill="1" applyBorder="1" applyAlignment="1" applyProtection="1">
      <alignment horizontal="center"/>
    </xf>
    <xf numFmtId="49" fontId="4" fillId="0" borderId="7" xfId="8" applyNumberFormat="1" applyFont="1" applyFill="1" applyBorder="1" applyAlignment="1" applyProtection="1">
      <alignment horizontal="left" vertical="top" wrapText="1"/>
    </xf>
    <xf numFmtId="4" fontId="11" fillId="0" borderId="7" xfId="8" applyNumberFormat="1" applyFont="1" applyFill="1" applyBorder="1" applyProtection="1"/>
    <xf numFmtId="0" fontId="4" fillId="0" borderId="7" xfId="8" applyFont="1" applyFill="1" applyBorder="1" applyAlignment="1" applyProtection="1">
      <alignment horizontal="center" wrapText="1"/>
    </xf>
    <xf numFmtId="0" fontId="4" fillId="0" borderId="7" xfId="8" applyFont="1" applyFill="1" applyBorder="1" applyAlignment="1" applyProtection="1">
      <alignment horizontal="left" vertical="top" wrapText="1"/>
    </xf>
    <xf numFmtId="0" fontId="4" fillId="0" borderId="7" xfId="8" applyFont="1" applyFill="1" applyBorder="1" applyAlignment="1" applyProtection="1">
      <alignment wrapText="1"/>
    </xf>
    <xf numFmtId="0" fontId="11" fillId="0" borderId="7" xfId="8" applyFont="1" applyFill="1" applyBorder="1" applyProtection="1"/>
    <xf numFmtId="0" fontId="4" fillId="0" borderId="7" xfId="8" applyFont="1" applyBorder="1" applyAlignment="1" applyProtection="1">
      <alignment horizontal="left" vertical="top" wrapText="1"/>
      <protection locked="0"/>
    </xf>
    <xf numFmtId="0" fontId="32" fillId="0" borderId="7" xfId="8" applyFont="1" applyBorder="1" applyProtection="1">
      <protection locked="0"/>
    </xf>
    <xf numFmtId="0" fontId="4" fillId="0" borderId="7" xfId="8" applyFont="1" applyFill="1" applyBorder="1" applyProtection="1">
      <protection locked="0"/>
    </xf>
    <xf numFmtId="0" fontId="4" fillId="0" borderId="7" xfId="8" applyFont="1" applyFill="1" applyBorder="1" applyAlignment="1" applyProtection="1">
      <alignment horizontal="left" vertical="top" wrapText="1"/>
      <protection locked="0"/>
    </xf>
    <xf numFmtId="0" fontId="4" fillId="0" borderId="7" xfId="8" applyFont="1" applyFill="1" applyBorder="1" applyAlignment="1" applyProtection="1">
      <alignment horizontal="center"/>
    </xf>
    <xf numFmtId="0" fontId="4" fillId="0" borderId="7" xfId="8" applyFont="1" applyFill="1" applyBorder="1" applyAlignment="1" applyProtection="1">
      <alignment horizontal="justify" wrapText="1"/>
    </xf>
    <xf numFmtId="49" fontId="4" fillId="0" borderId="7" xfId="8" applyNumberFormat="1" applyFont="1" applyFill="1" applyBorder="1" applyAlignment="1" applyProtection="1">
      <alignment horizontal="justify" vertical="top" wrapText="1"/>
    </xf>
    <xf numFmtId="0" fontId="11" fillId="0" borderId="7" xfId="8" applyFont="1" applyFill="1" applyBorder="1" applyAlignment="1" applyProtection="1">
      <alignment vertical="top" wrapText="1"/>
    </xf>
    <xf numFmtId="0" fontId="4" fillId="0" borderId="7" xfId="3" applyFont="1" applyFill="1" applyBorder="1" applyAlignment="1" applyProtection="1">
      <alignment horizontal="left" vertical="top" wrapText="1"/>
    </xf>
    <xf numFmtId="0" fontId="4" fillId="0" borderId="7" xfId="8" applyFont="1" applyBorder="1" applyAlignment="1" applyProtection="1">
      <alignment horizontal="justify" wrapText="1"/>
    </xf>
    <xf numFmtId="0" fontId="10" fillId="0" borderId="7" xfId="8" applyFont="1" applyBorder="1" applyAlignment="1" applyProtection="1">
      <alignment horizontal="justify" wrapText="1"/>
    </xf>
    <xf numFmtId="0" fontId="4" fillId="0" borderId="7" xfId="8" applyFont="1" applyBorder="1" applyAlignment="1" applyProtection="1">
      <alignment horizontal="justify" vertical="center" wrapText="1"/>
    </xf>
    <xf numFmtId="0" fontId="4" fillId="0" borderId="7" xfId="8" quotePrefix="1" applyFont="1" applyBorder="1" applyAlignment="1" applyProtection="1">
      <alignment horizontal="justify" vertical="top" wrapText="1"/>
    </xf>
    <xf numFmtId="0" fontId="4" fillId="0" borderId="7" xfId="8" applyFont="1" applyBorder="1" applyAlignment="1" applyProtection="1">
      <alignment horizontal="justify" vertical="top" wrapText="1"/>
    </xf>
    <xf numFmtId="0" fontId="10" fillId="0" borderId="7" xfId="8" applyFont="1" applyBorder="1" applyAlignment="1" applyProtection="1">
      <alignment vertical="top" wrapText="1"/>
    </xf>
    <xf numFmtId="49" fontId="4" fillId="0" borderId="7" xfId="8" applyNumberFormat="1" applyFont="1" applyBorder="1" applyAlignment="1" applyProtection="1">
      <alignment horizontal="center" wrapText="1"/>
    </xf>
    <xf numFmtId="49" fontId="28" fillId="0" borderId="7" xfId="8" applyNumberFormat="1" applyFont="1" applyBorder="1" applyAlignment="1" applyProtection="1">
      <alignment horizontal="center" wrapText="1"/>
    </xf>
    <xf numFmtId="4" fontId="11" fillId="0" borderId="9" xfId="8" applyNumberFormat="1" applyBorder="1" applyProtection="1">
      <protection locked="0"/>
    </xf>
    <xf numFmtId="4" fontId="4" fillId="3" borderId="9" xfId="8" applyNumberFormat="1" applyFont="1" applyFill="1" applyBorder="1" applyProtection="1"/>
    <xf numFmtId="49" fontId="28" fillId="0" borderId="9" xfId="8" applyNumberFormat="1" applyFont="1" applyBorder="1" applyAlignment="1" applyProtection="1">
      <alignment horizontal="center" wrapText="1"/>
    </xf>
    <xf numFmtId="0" fontId="10" fillId="0" borderId="9" xfId="8" applyFont="1" applyFill="1" applyBorder="1" applyAlignment="1" applyProtection="1">
      <alignment horizontal="justify" vertical="top" wrapText="1"/>
    </xf>
    <xf numFmtId="0" fontId="14" fillId="0" borderId="7" xfId="8" applyFont="1" applyBorder="1" applyProtection="1">
      <protection locked="0"/>
    </xf>
    <xf numFmtId="4" fontId="14" fillId="0" borderId="20" xfId="8" applyNumberFormat="1" applyFont="1" applyBorder="1" applyProtection="1">
      <protection locked="0"/>
    </xf>
    <xf numFmtId="4" fontId="10" fillId="3" borderId="20" xfId="8" applyNumberFormat="1" applyFont="1" applyFill="1" applyBorder="1" applyProtection="1"/>
    <xf numFmtId="0" fontId="14" fillId="0" borderId="20" xfId="8" applyFont="1" applyBorder="1" applyProtection="1"/>
    <xf numFmtId="0" fontId="14" fillId="0" borderId="20" xfId="8" applyFont="1" applyBorder="1" applyAlignment="1" applyProtection="1">
      <alignment vertical="top" wrapText="1"/>
    </xf>
    <xf numFmtId="0" fontId="14" fillId="0" borderId="9" xfId="8" applyFont="1" applyBorder="1" applyProtection="1">
      <protection locked="0"/>
    </xf>
    <xf numFmtId="4" fontId="14" fillId="0" borderId="26" xfId="8" applyNumberFormat="1" applyFont="1" applyBorder="1" applyProtection="1">
      <protection locked="0"/>
    </xf>
    <xf numFmtId="4" fontId="14" fillId="0" borderId="25" xfId="8" applyNumberFormat="1" applyFont="1" applyBorder="1" applyProtection="1">
      <protection locked="0"/>
    </xf>
    <xf numFmtId="4" fontId="14" fillId="0" borderId="28" xfId="8" applyNumberFormat="1" applyFont="1" applyBorder="1" applyProtection="1">
      <protection locked="0"/>
    </xf>
    <xf numFmtId="4" fontId="14" fillId="0" borderId="29" xfId="8" applyNumberFormat="1" applyFont="1" applyBorder="1" applyProtection="1">
      <protection locked="0"/>
    </xf>
    <xf numFmtId="0" fontId="14" fillId="0" borderId="31" xfId="8" applyFont="1" applyBorder="1" applyProtection="1">
      <protection locked="0"/>
    </xf>
    <xf numFmtId="0" fontId="11" fillId="0" borderId="31" xfId="8" applyBorder="1" applyProtection="1">
      <protection locked="0"/>
    </xf>
    <xf numFmtId="0" fontId="4" fillId="0" borderId="31" xfId="8" applyFont="1" applyBorder="1" applyAlignment="1" applyProtection="1">
      <alignment horizontal="justify" vertical="top" wrapText="1"/>
    </xf>
    <xf numFmtId="49" fontId="28" fillId="0" borderId="31" xfId="8" applyNumberFormat="1" applyFont="1" applyBorder="1" applyAlignment="1" applyProtection="1">
      <alignment horizontal="center" wrapText="1"/>
    </xf>
    <xf numFmtId="4" fontId="4" fillId="3" borderId="31" xfId="8" applyNumberFormat="1" applyFont="1" applyFill="1" applyBorder="1" applyProtection="1"/>
    <xf numFmtId="4" fontId="11" fillId="0" borderId="31" xfId="8" applyNumberFormat="1" applyBorder="1" applyProtection="1">
      <protection locked="0"/>
    </xf>
    <xf numFmtId="0" fontId="4" fillId="0" borderId="31" xfId="8" applyFont="1" applyBorder="1" applyAlignment="1" applyProtection="1">
      <alignment horizontal="justify" wrapText="1"/>
    </xf>
    <xf numFmtId="49" fontId="4" fillId="0" borderId="31" xfId="8" applyNumberFormat="1" applyFont="1" applyBorder="1" applyAlignment="1" applyProtection="1">
      <alignment horizontal="center" wrapText="1"/>
    </xf>
    <xf numFmtId="0" fontId="11" fillId="0" borderId="31" xfId="8" applyFont="1" applyBorder="1" applyAlignment="1" applyProtection="1">
      <alignment vertical="top" wrapText="1"/>
    </xf>
    <xf numFmtId="0" fontId="11" fillId="0" borderId="31" xfId="8" applyBorder="1" applyProtection="1"/>
    <xf numFmtId="0" fontId="10" fillId="0" borderId="31" xfId="8" applyFont="1" applyBorder="1" applyAlignment="1" applyProtection="1">
      <alignment vertical="top" wrapText="1"/>
    </xf>
    <xf numFmtId="0" fontId="11" fillId="0" borderId="31" xfId="8" applyFont="1" applyBorder="1" applyProtection="1"/>
    <xf numFmtId="0" fontId="4" fillId="0" borderId="31" xfId="8" applyFont="1" applyBorder="1" applyAlignment="1" applyProtection="1">
      <alignment vertical="top" wrapText="1"/>
    </xf>
    <xf numFmtId="0" fontId="14" fillId="0" borderId="31" xfId="8" applyFont="1" applyBorder="1" applyAlignment="1" applyProtection="1">
      <alignment vertical="top" wrapText="1"/>
    </xf>
    <xf numFmtId="4" fontId="11" fillId="0" borderId="31" xfId="8" applyNumberFormat="1" applyFont="1" applyBorder="1" applyProtection="1">
      <protection locked="0"/>
    </xf>
    <xf numFmtId="0" fontId="11" fillId="0" borderId="31" xfId="8" applyFont="1" applyBorder="1" applyProtection="1">
      <protection locked="0"/>
    </xf>
    <xf numFmtId="0" fontId="11" fillId="0" borderId="31" xfId="8" applyFont="1" applyFill="1" applyBorder="1" applyProtection="1"/>
    <xf numFmtId="4" fontId="4" fillId="0" borderId="31" xfId="8" applyNumberFormat="1" applyFont="1" applyFill="1" applyBorder="1" applyProtection="1"/>
    <xf numFmtId="4" fontId="11" fillId="0" borderId="31" xfId="8" applyNumberFormat="1" applyFont="1" applyFill="1" applyBorder="1" applyProtection="1">
      <protection locked="0"/>
    </xf>
    <xf numFmtId="0" fontId="4" fillId="0" borderId="31" xfId="8" applyFont="1" applyFill="1" applyBorder="1" applyAlignment="1" applyProtection="1">
      <alignment horizontal="justify" wrapText="1"/>
    </xf>
    <xf numFmtId="0" fontId="11" fillId="0" borderId="31" xfId="8" applyFont="1" applyFill="1" applyBorder="1" applyProtection="1">
      <protection locked="0"/>
    </xf>
    <xf numFmtId="0" fontId="4" fillId="0" borderId="31" xfId="8" applyFont="1" applyFill="1" applyBorder="1" applyAlignment="1" applyProtection="1">
      <alignment horizontal="justify" vertical="top" wrapText="1"/>
    </xf>
    <xf numFmtId="0" fontId="4" fillId="0" borderId="31" xfId="8" quotePrefix="1" applyFont="1" applyFill="1" applyBorder="1" applyAlignment="1" applyProtection="1">
      <alignment horizontal="justify" vertical="top" wrapText="1"/>
    </xf>
    <xf numFmtId="0" fontId="4" fillId="0" borderId="31" xfId="8" applyFont="1" applyBorder="1" applyAlignment="1" applyProtection="1">
      <alignment horizontal="center"/>
    </xf>
    <xf numFmtId="0" fontId="4" fillId="0" borderId="31" xfId="8" applyFont="1" applyBorder="1" applyAlignment="1" applyProtection="1">
      <alignment horizontal="justify"/>
    </xf>
    <xf numFmtId="49" fontId="4" fillId="0" borderId="31" xfId="8" applyNumberFormat="1" applyFont="1" applyBorder="1" applyAlignment="1" applyProtection="1">
      <alignment horizontal="justify" vertical="top" wrapText="1"/>
    </xf>
    <xf numFmtId="0" fontId="10" fillId="0" borderId="31" xfId="8" applyFont="1" applyBorder="1" applyAlignment="1" applyProtection="1">
      <alignment horizontal="justify" wrapText="1"/>
    </xf>
    <xf numFmtId="0" fontId="4" fillId="0" borderId="31" xfId="8" applyFont="1" applyBorder="1" applyAlignment="1" applyProtection="1">
      <alignment horizontal="justify" vertical="center" wrapText="1"/>
    </xf>
    <xf numFmtId="0" fontId="4" fillId="0" borderId="31" xfId="8" applyFont="1" applyBorder="1" applyAlignment="1" applyProtection="1">
      <alignment horizontal="left" vertical="top" wrapText="1"/>
    </xf>
    <xf numFmtId="0" fontId="10" fillId="0" borderId="31" xfId="8" applyFont="1" applyBorder="1" applyAlignment="1" applyProtection="1">
      <alignment horizontal="left" vertical="top" wrapText="1"/>
    </xf>
    <xf numFmtId="0" fontId="14" fillId="0" borderId="31" xfId="8" applyFont="1" applyBorder="1" applyAlignment="1" applyProtection="1">
      <alignment vertical="top"/>
    </xf>
    <xf numFmtId="4" fontId="11" fillId="6" borderId="31" xfId="8" applyNumberFormat="1" applyFont="1" applyFill="1" applyBorder="1" applyProtection="1">
      <protection locked="0"/>
    </xf>
    <xf numFmtId="0" fontId="4" fillId="0" borderId="31" xfId="8" applyFont="1" applyFill="1" applyBorder="1" applyAlignment="1" applyProtection="1">
      <alignment horizontal="justify" vertical="top"/>
    </xf>
    <xf numFmtId="0" fontId="4" fillId="0" borderId="31" xfId="8" applyFont="1" applyBorder="1" applyAlignment="1" applyProtection="1">
      <alignment horizontal="justify" vertical="top"/>
    </xf>
    <xf numFmtId="49" fontId="4" fillId="0" borderId="31" xfId="8" applyNumberFormat="1" applyFont="1" applyBorder="1" applyAlignment="1" applyProtection="1">
      <alignment horizontal="center"/>
    </xf>
    <xf numFmtId="49" fontId="4" fillId="0" borderId="31" xfId="8" applyNumberFormat="1" applyFont="1" applyBorder="1" applyAlignment="1" applyProtection="1">
      <alignment horizontal="justify" wrapText="1"/>
    </xf>
    <xf numFmtId="0" fontId="11" fillId="0" borderId="0" xfId="8"/>
    <xf numFmtId="0" fontId="10" fillId="0" borderId="31" xfId="8" applyFont="1" applyBorder="1" applyAlignment="1" applyProtection="1">
      <alignment horizontal="justify" vertical="top" wrapText="1"/>
    </xf>
    <xf numFmtId="4" fontId="4" fillId="6" borderId="31" xfId="8" applyNumberFormat="1" applyFont="1" applyFill="1" applyBorder="1" applyProtection="1">
      <protection locked="0"/>
    </xf>
    <xf numFmtId="49" fontId="10" fillId="0" borderId="31" xfId="8" applyNumberFormat="1" applyFont="1" applyBorder="1" applyAlignment="1" applyProtection="1">
      <alignment horizontal="justify" wrapText="1"/>
    </xf>
    <xf numFmtId="49" fontId="28" fillId="0" borderId="31" xfId="8" applyNumberFormat="1" applyFont="1" applyBorder="1" applyAlignment="1" applyProtection="1">
      <alignment horizontal="center"/>
    </xf>
    <xf numFmtId="49" fontId="40" fillId="0" borderId="31" xfId="8" applyNumberFormat="1" applyFont="1" applyBorder="1" applyAlignment="1" applyProtection="1">
      <alignment horizontal="center"/>
    </xf>
    <xf numFmtId="0" fontId="10" fillId="0" borderId="31" xfId="1" applyFont="1" applyFill="1" applyBorder="1" applyAlignment="1" applyProtection="1">
      <alignment wrapText="1"/>
    </xf>
    <xf numFmtId="0" fontId="4" fillId="0" borderId="31" xfId="1" applyFont="1" applyFill="1" applyBorder="1" applyAlignment="1" applyProtection="1">
      <alignment vertical="top" wrapText="1"/>
    </xf>
    <xf numFmtId="0" fontId="10" fillId="0" borderId="31" xfId="8" applyFont="1" applyFill="1" applyBorder="1" applyAlignment="1" applyProtection="1">
      <alignment vertical="top" wrapText="1"/>
    </xf>
    <xf numFmtId="4" fontId="11" fillId="0" borderId="31" xfId="8" applyNumberFormat="1" applyFill="1" applyBorder="1" applyProtection="1">
      <protection locked="0"/>
    </xf>
    <xf numFmtId="0" fontId="7" fillId="0" borderId="31" xfId="8" applyFont="1" applyFill="1" applyBorder="1" applyAlignment="1" applyProtection="1">
      <alignment wrapText="1"/>
      <protection locked="0"/>
    </xf>
    <xf numFmtId="0" fontId="4" fillId="0" borderId="31" xfId="8" applyFont="1" applyFill="1" applyBorder="1" applyAlignment="1" applyProtection="1">
      <alignment horizontal="center"/>
    </xf>
    <xf numFmtId="0" fontId="4" fillId="0" borderId="31" xfId="8" applyFont="1" applyFill="1" applyBorder="1" applyAlignment="1" applyProtection="1">
      <alignment horizontal="justify"/>
    </xf>
    <xf numFmtId="0" fontId="4" fillId="0" borderId="31" xfId="1" applyFont="1" applyFill="1" applyBorder="1" applyAlignment="1" applyProtection="1">
      <alignment wrapText="1"/>
    </xf>
    <xf numFmtId="0" fontId="4" fillId="0" borderId="31" xfId="1" applyFont="1" applyFill="1" applyBorder="1" applyProtection="1"/>
    <xf numFmtId="4" fontId="4" fillId="0" borderId="31" xfId="1" applyNumberFormat="1" applyFont="1" applyFill="1" applyBorder="1" applyProtection="1"/>
    <xf numFmtId="4" fontId="4" fillId="0" borderId="31" xfId="1" applyNumberFormat="1" applyFont="1" applyFill="1" applyBorder="1" applyProtection="1">
      <protection locked="0"/>
    </xf>
    <xf numFmtId="4" fontId="4" fillId="0" borderId="31" xfId="8" applyNumberFormat="1" applyFont="1" applyFill="1" applyBorder="1" applyProtection="1">
      <protection locked="0"/>
    </xf>
    <xf numFmtId="0" fontId="4" fillId="0" borderId="31" xfId="8" applyFont="1" applyFill="1" applyBorder="1" applyAlignment="1" applyProtection="1">
      <alignment horizontal="left" vertical="top" wrapText="1"/>
    </xf>
    <xf numFmtId="0" fontId="12" fillId="0" borderId="31" xfId="8" applyFont="1" applyBorder="1" applyAlignment="1" applyProtection="1">
      <alignment wrapText="1"/>
    </xf>
    <xf numFmtId="0" fontId="7" fillId="0" borderId="31" xfId="8" applyFont="1" applyBorder="1" applyAlignment="1" applyProtection="1">
      <alignment wrapText="1"/>
      <protection locked="0"/>
    </xf>
    <xf numFmtId="0" fontId="63" fillId="0" borderId="0" xfId="11" applyFont="1"/>
    <xf numFmtId="3" fontId="63" fillId="0" borderId="0" xfId="11" applyNumberFormat="1" applyFont="1"/>
    <xf numFmtId="0" fontId="63" fillId="0" borderId="0" xfId="11" applyFont="1" applyAlignment="1">
      <alignment horizontal="center"/>
    </xf>
    <xf numFmtId="4" fontId="63" fillId="0" borderId="0" xfId="11" applyNumberFormat="1" applyFont="1" applyAlignment="1">
      <alignment horizontal="center"/>
    </xf>
    <xf numFmtId="4" fontId="63" fillId="0" borderId="0" xfId="11" applyNumberFormat="1" applyFont="1"/>
    <xf numFmtId="166" fontId="63" fillId="0" borderId="0" xfId="11" applyNumberFormat="1" applyFont="1"/>
    <xf numFmtId="0" fontId="63" fillId="0" borderId="0" xfId="11" applyFont="1" applyFill="1"/>
    <xf numFmtId="0" fontId="63" fillId="0" borderId="0" xfId="11" applyFont="1" applyAlignment="1">
      <alignment horizontal="center" vertical="top"/>
    </xf>
    <xf numFmtId="0" fontId="63" fillId="0" borderId="0" xfId="11" applyFont="1" applyAlignment="1">
      <alignment wrapText="1"/>
    </xf>
    <xf numFmtId="0" fontId="65" fillId="0" borderId="0" xfId="11" applyFont="1"/>
    <xf numFmtId="0" fontId="63" fillId="0" borderId="52" xfId="11" applyFont="1" applyBorder="1"/>
    <xf numFmtId="4" fontId="63" fillId="0" borderId="52" xfId="11" applyNumberFormat="1" applyFont="1" applyBorder="1"/>
    <xf numFmtId="3" fontId="63" fillId="0" borderId="52" xfId="11" applyNumberFormat="1" applyFont="1" applyBorder="1"/>
    <xf numFmtId="0" fontId="63" fillId="12" borderId="0" xfId="11" applyFont="1" applyFill="1"/>
    <xf numFmtId="0" fontId="66" fillId="13" borderId="0" xfId="11" applyNumberFormat="1" applyFont="1" applyFill="1" applyBorder="1" applyAlignment="1">
      <alignment horizontal="left" vertical="top" wrapText="1"/>
    </xf>
    <xf numFmtId="0" fontId="66" fillId="13" borderId="0" xfId="11" applyNumberFormat="1" applyFont="1" applyFill="1" applyBorder="1" applyAlignment="1">
      <alignment horizontal="center" vertical="top" wrapText="1"/>
    </xf>
    <xf numFmtId="4" fontId="66" fillId="14" borderId="0" xfId="11" applyNumberFormat="1" applyFont="1" applyFill="1" applyBorder="1"/>
    <xf numFmtId="0" fontId="63" fillId="0" borderId="53" xfId="11" applyFont="1" applyBorder="1"/>
    <xf numFmtId="0" fontId="9" fillId="0" borderId="53" xfId="11" applyFont="1" applyBorder="1"/>
    <xf numFmtId="4" fontId="63" fillId="0" borderId="53" xfId="11" applyNumberFormat="1" applyFont="1" applyBorder="1"/>
    <xf numFmtId="3" fontId="63" fillId="0" borderId="53" xfId="11" applyNumberFormat="1" applyFont="1" applyBorder="1"/>
    <xf numFmtId="0" fontId="9" fillId="0" borderId="0" xfId="11" applyFont="1"/>
    <xf numFmtId="0" fontId="16" fillId="0" borderId="0" xfId="14" applyNumberFormat="1" applyFont="1" applyFill="1" applyBorder="1" applyAlignment="1" applyProtection="1">
      <alignment vertical="top"/>
    </xf>
    <xf numFmtId="0" fontId="69" fillId="0" borderId="0" xfId="13" applyFont="1" applyAlignment="1" applyProtection="1">
      <alignment horizontal="justify"/>
    </xf>
    <xf numFmtId="0" fontId="69" fillId="0" borderId="0" xfId="13" applyFont="1" applyFill="1" applyBorder="1" applyAlignment="1" applyProtection="1">
      <alignment horizontal="justify" vertical="top"/>
    </xf>
    <xf numFmtId="0" fontId="69" fillId="0" borderId="0" xfId="13" applyFont="1" applyFill="1" applyAlignment="1" applyProtection="1">
      <alignment horizontal="left" vertical="top"/>
    </xf>
    <xf numFmtId="0" fontId="69" fillId="0" borderId="0" xfId="13" applyFont="1" applyFill="1" applyAlignment="1" applyProtection="1">
      <alignment horizontal="justify"/>
    </xf>
    <xf numFmtId="0" fontId="68" fillId="0" borderId="0" xfId="13" applyFont="1" applyAlignment="1" applyProtection="1">
      <alignment horizontal="justify" wrapText="1"/>
    </xf>
    <xf numFmtId="0" fontId="0" fillId="0" borderId="0" xfId="15" applyFont="1" applyFill="1" applyBorder="1" applyAlignment="1" applyProtection="1">
      <alignment horizontal="center" vertical="top"/>
    </xf>
    <xf numFmtId="0" fontId="0" fillId="0" borderId="0" xfId="15" applyNumberFormat="1" applyFont="1" applyFill="1" applyBorder="1" applyAlignment="1" applyProtection="1">
      <alignment horizontal="center" vertical="top"/>
    </xf>
    <xf numFmtId="3" fontId="0" fillId="0" borderId="0" xfId="15" applyNumberFormat="1" applyFont="1" applyFill="1" applyBorder="1" applyAlignment="1" applyProtection="1">
      <alignment horizontal="center" vertical="top"/>
    </xf>
    <xf numFmtId="168" fontId="0" fillId="0" borderId="0" xfId="15" applyNumberFormat="1" applyFont="1" applyFill="1" applyBorder="1" applyAlignment="1" applyProtection="1">
      <alignment horizontal="center" vertical="top"/>
    </xf>
    <xf numFmtId="0" fontId="0" fillId="0" borderId="0" xfId="15" applyFont="1" applyFill="1" applyAlignment="1" applyProtection="1">
      <alignment horizontal="center" vertical="top"/>
    </xf>
    <xf numFmtId="0" fontId="0" fillId="0" borderId="0" xfId="15" applyNumberFormat="1" applyFont="1" applyFill="1" applyAlignment="1" applyProtection="1">
      <alignment horizontal="center" vertical="top"/>
    </xf>
    <xf numFmtId="0" fontId="65" fillId="0" borderId="0" xfId="15" applyFont="1" applyFill="1" applyAlignment="1" applyProtection="1">
      <alignment horizontal="center" vertical="top"/>
    </xf>
    <xf numFmtId="0" fontId="65" fillId="0" borderId="0" xfId="15" applyNumberFormat="1" applyFont="1" applyFill="1" applyAlignment="1" applyProtection="1">
      <alignment horizontal="center" vertical="top"/>
    </xf>
    <xf numFmtId="0" fontId="0" fillId="0" borderId="0" xfId="17" applyFont="1" applyBorder="1" applyAlignment="1" applyProtection="1">
      <alignment horizontal="justify" vertical="top" wrapText="1"/>
    </xf>
    <xf numFmtId="0" fontId="0" fillId="0" borderId="0" xfId="15" applyFont="1" applyFill="1" applyBorder="1" applyAlignment="1" applyProtection="1">
      <alignment horizontal="center"/>
    </xf>
    <xf numFmtId="0" fontId="0" fillId="0" borderId="0" xfId="15" applyNumberFormat="1" applyFont="1" applyFill="1" applyBorder="1" applyAlignment="1" applyProtection="1">
      <alignment horizontal="center"/>
    </xf>
    <xf numFmtId="3" fontId="0" fillId="0" borderId="0" xfId="15" applyNumberFormat="1" applyFont="1" applyFill="1" applyBorder="1" applyAlignment="1" applyProtection="1">
      <alignment horizontal="center"/>
    </xf>
    <xf numFmtId="0" fontId="9" fillId="0" borderId="0" xfId="15"/>
    <xf numFmtId="0" fontId="29" fillId="0" borderId="20" xfId="15" applyNumberFormat="1" applyFont="1" applyFill="1" applyBorder="1" applyAlignment="1" applyProtection="1">
      <alignment horizontal="left"/>
    </xf>
    <xf numFmtId="0" fontId="16" fillId="0" borderId="20" xfId="15" applyFont="1" applyFill="1" applyBorder="1" applyAlignment="1" applyProtection="1"/>
    <xf numFmtId="0" fontId="29" fillId="0" borderId="20" xfId="15" applyFont="1" applyFill="1" applyBorder="1" applyAlignment="1" applyProtection="1">
      <alignment horizontal="right"/>
    </xf>
    <xf numFmtId="1" fontId="29" fillId="0" borderId="20" xfId="15" applyNumberFormat="1" applyFont="1" applyFill="1" applyBorder="1" applyAlignment="1" applyProtection="1"/>
    <xf numFmtId="169" fontId="29" fillId="0" borderId="20" xfId="15" applyNumberFormat="1" applyFont="1" applyFill="1" applyBorder="1" applyAlignment="1" applyProtection="1">
      <alignment horizontal="right"/>
    </xf>
    <xf numFmtId="169" fontId="29" fillId="0" borderId="20" xfId="15" applyNumberFormat="1" applyFont="1" applyFill="1" applyBorder="1" applyAlignment="1"/>
    <xf numFmtId="0" fontId="29" fillId="0" borderId="20" xfId="15" applyFont="1" applyFill="1" applyBorder="1" applyAlignment="1" applyProtection="1"/>
    <xf numFmtId="0" fontId="20" fillId="0" borderId="20" xfId="15" applyNumberFormat="1" applyFont="1" applyFill="1" applyBorder="1" applyAlignment="1" applyProtection="1">
      <alignment horizontal="left" vertical="top"/>
    </xf>
    <xf numFmtId="0" fontId="20" fillId="0" borderId="20" xfId="15" applyFont="1" applyFill="1" applyBorder="1" applyAlignment="1" applyProtection="1">
      <alignment horizontal="justify" vertical="top" wrapText="1"/>
    </xf>
    <xf numFmtId="0" fontId="20" fillId="0" borderId="20" xfId="15" applyFont="1" applyFill="1" applyBorder="1" applyAlignment="1" applyProtection="1">
      <alignment horizontal="right"/>
    </xf>
    <xf numFmtId="1" fontId="20" fillId="0" borderId="20" xfId="15" applyNumberFormat="1" applyFont="1" applyFill="1" applyBorder="1" applyAlignment="1" applyProtection="1">
      <alignment horizontal="right"/>
    </xf>
    <xf numFmtId="169" fontId="20" fillId="0" borderId="20" xfId="15" applyNumberFormat="1" applyFont="1" applyFill="1" applyBorder="1" applyAlignment="1" applyProtection="1">
      <alignment horizontal="right"/>
    </xf>
    <xf numFmtId="169" fontId="20" fillId="0" borderId="20" xfId="15" applyNumberFormat="1" applyFont="1" applyFill="1" applyBorder="1" applyAlignment="1"/>
    <xf numFmtId="0" fontId="20" fillId="0" borderId="42" xfId="15" applyNumberFormat="1" applyFont="1" applyFill="1" applyBorder="1" applyAlignment="1" applyProtection="1">
      <alignment horizontal="left" vertical="top" wrapText="1"/>
    </xf>
    <xf numFmtId="0" fontId="25" fillId="0" borderId="42" xfId="15" applyFont="1" applyFill="1" applyBorder="1" applyAlignment="1" applyProtection="1">
      <alignment horizontal="left" vertical="top" wrapText="1"/>
    </xf>
    <xf numFmtId="0" fontId="25" fillId="0" borderId="43" xfId="15" applyFont="1" applyFill="1" applyBorder="1" applyAlignment="1" applyProtection="1">
      <alignment horizontal="right" vertical="top"/>
    </xf>
    <xf numFmtId="1" fontId="25" fillId="0" borderId="43" xfId="15" applyNumberFormat="1" applyFont="1" applyFill="1" applyBorder="1" applyAlignment="1" applyProtection="1">
      <alignment horizontal="right" vertical="top"/>
    </xf>
    <xf numFmtId="169" fontId="25" fillId="0" borderId="44" xfId="15" applyNumberFormat="1" applyFont="1" applyFill="1" applyBorder="1" applyAlignment="1" applyProtection="1">
      <alignment horizontal="right"/>
    </xf>
    <xf numFmtId="169" fontId="25" fillId="0" borderId="43" xfId="15" applyNumberFormat="1" applyFont="1" applyFill="1" applyBorder="1" applyAlignment="1">
      <alignment horizontal="center"/>
    </xf>
    <xf numFmtId="0" fontId="20" fillId="0" borderId="20" xfId="15" applyFont="1" applyBorder="1" applyAlignment="1" applyProtection="1">
      <alignment horizontal="justify" vertical="top" wrapText="1"/>
    </xf>
    <xf numFmtId="0" fontId="20" fillId="0" borderId="0" xfId="15" applyFont="1" applyFill="1" applyBorder="1" applyAlignment="1">
      <alignment vertical="top"/>
    </xf>
    <xf numFmtId="0" fontId="20" fillId="0" borderId="0" xfId="15" applyFont="1" applyFill="1" applyAlignment="1"/>
    <xf numFmtId="0" fontId="20" fillId="0" borderId="0" xfId="15" applyNumberFormat="1" applyFont="1" applyFill="1" applyBorder="1" applyAlignment="1" applyProtection="1">
      <alignment horizontal="left" vertical="top"/>
    </xf>
    <xf numFmtId="0" fontId="25" fillId="0" borderId="0" xfId="15" applyFont="1" applyFill="1" applyBorder="1" applyAlignment="1" applyProtection="1">
      <alignment horizontal="justify" vertical="top" wrapText="1"/>
    </xf>
    <xf numFmtId="0" fontId="25" fillId="0" borderId="0" xfId="15" applyFont="1" applyBorder="1" applyAlignment="1" applyProtection="1">
      <alignment horizontal="right"/>
    </xf>
    <xf numFmtId="1" fontId="20" fillId="0" borderId="0" xfId="15" applyNumberFormat="1" applyFont="1" applyFill="1" applyBorder="1" applyAlignment="1" applyProtection="1">
      <alignment horizontal="right"/>
    </xf>
    <xf numFmtId="169" fontId="20" fillId="0" borderId="0" xfId="15" applyNumberFormat="1" applyFont="1" applyFill="1" applyBorder="1" applyAlignment="1" applyProtection="1">
      <alignment horizontal="right"/>
    </xf>
    <xf numFmtId="169" fontId="20" fillId="0" borderId="0" xfId="15" applyNumberFormat="1" applyFont="1" applyFill="1" applyBorder="1" applyAlignment="1"/>
    <xf numFmtId="0" fontId="20" fillId="0" borderId="0" xfId="15" applyFont="1" applyAlignment="1" applyProtection="1">
      <alignment horizontal="justify" vertical="top" wrapText="1"/>
    </xf>
    <xf numFmtId="0" fontId="20" fillId="0" borderId="0" xfId="15" applyFont="1" applyAlignment="1" applyProtection="1">
      <alignment horizontal="right"/>
    </xf>
    <xf numFmtId="1" fontId="20" fillId="0" borderId="0" xfId="15" applyNumberFormat="1" applyFont="1" applyFill="1" applyAlignment="1" applyProtection="1">
      <alignment horizontal="right"/>
    </xf>
    <xf numFmtId="0" fontId="20" fillId="0" borderId="0" xfId="15" applyFont="1" applyFill="1" applyBorder="1" applyAlignment="1" applyProtection="1">
      <alignment horizontal="justify" vertical="top" wrapText="1"/>
    </xf>
    <xf numFmtId="0" fontId="20" fillId="0" borderId="0" xfId="15" applyFont="1" applyFill="1" applyBorder="1" applyAlignment="1" applyProtection="1">
      <alignment horizontal="right"/>
    </xf>
    <xf numFmtId="0" fontId="20" fillId="0" borderId="20" xfId="15" applyNumberFormat="1" applyFont="1" applyBorder="1" applyAlignment="1" applyProtection="1">
      <alignment horizontal="left" vertical="top" wrapText="1"/>
    </xf>
    <xf numFmtId="0" fontId="20" fillId="0" borderId="20" xfId="15" applyFont="1" applyBorder="1" applyAlignment="1" applyProtection="1">
      <alignment horizontal="right"/>
    </xf>
    <xf numFmtId="0" fontId="86" fillId="0" borderId="20" xfId="15" applyFont="1" applyBorder="1" applyAlignment="1" applyProtection="1">
      <alignment horizontal="justify" vertical="top" wrapText="1"/>
    </xf>
    <xf numFmtId="0" fontId="20" fillId="15" borderId="20" xfId="15" applyNumberFormat="1" applyFont="1" applyFill="1" applyBorder="1" applyAlignment="1" applyProtection="1">
      <alignment horizontal="left" vertical="top" wrapText="1"/>
    </xf>
    <xf numFmtId="0" fontId="16" fillId="15" borderId="20" xfId="15" applyFont="1" applyFill="1" applyBorder="1" applyAlignment="1" applyProtection="1">
      <alignment horizontal="justify" vertical="top"/>
    </xf>
    <xf numFmtId="0" fontId="20" fillId="15" borderId="20" xfId="15" applyFont="1" applyFill="1" applyBorder="1" applyAlignment="1" applyProtection="1">
      <alignment horizontal="right" wrapText="1"/>
    </xf>
    <xf numFmtId="1" fontId="20" fillId="15" borderId="20" xfId="15" applyNumberFormat="1" applyFont="1" applyFill="1" applyBorder="1" applyAlignment="1" applyProtection="1">
      <alignment horizontal="right"/>
    </xf>
    <xf numFmtId="169" fontId="20" fillId="15" borderId="20" xfId="15" applyNumberFormat="1" applyFont="1" applyFill="1" applyBorder="1" applyAlignment="1" applyProtection="1">
      <alignment horizontal="right"/>
    </xf>
    <xf numFmtId="169" fontId="20" fillId="15" borderId="20" xfId="15" applyNumberFormat="1" applyFont="1" applyFill="1" applyBorder="1" applyAlignment="1"/>
    <xf numFmtId="0" fontId="16" fillId="0" borderId="20" xfId="15" applyFont="1" applyBorder="1" applyAlignment="1" applyProtection="1">
      <alignment horizontal="left" vertical="top" wrapText="1"/>
    </xf>
    <xf numFmtId="0" fontId="20" fillId="0" borderId="20" xfId="15" applyFont="1" applyFill="1" applyBorder="1" applyAlignment="1" applyProtection="1">
      <alignment horizontal="right" wrapText="1"/>
    </xf>
    <xf numFmtId="0" fontId="16" fillId="15" borderId="20" xfId="15" applyFont="1" applyFill="1" applyBorder="1" applyAlignment="1" applyProtection="1">
      <alignment vertical="top" wrapText="1"/>
    </xf>
    <xf numFmtId="0" fontId="16" fillId="0" borderId="20" xfId="15" applyFont="1" applyBorder="1" applyAlignment="1" applyProtection="1">
      <alignment horizontal="justify" vertical="top" wrapText="1"/>
    </xf>
    <xf numFmtId="0" fontId="16" fillId="0" borderId="20" xfId="15" applyFont="1" applyBorder="1" applyAlignment="1" applyProtection="1">
      <alignment horizontal="right"/>
    </xf>
    <xf numFmtId="1" fontId="16" fillId="0" borderId="20" xfId="15" applyNumberFormat="1" applyFont="1" applyFill="1" applyBorder="1" applyAlignment="1" applyProtection="1">
      <alignment horizontal="right"/>
    </xf>
    <xf numFmtId="169" fontId="16" fillId="0" borderId="20" xfId="15" applyNumberFormat="1" applyFont="1" applyFill="1" applyBorder="1" applyAlignment="1" applyProtection="1">
      <alignment horizontal="right"/>
    </xf>
    <xf numFmtId="166" fontId="16" fillId="0" borderId="20" xfId="15" applyNumberFormat="1" applyFont="1" applyFill="1" applyBorder="1" applyAlignment="1" applyProtection="1">
      <alignment horizontal="right" vertical="top"/>
    </xf>
    <xf numFmtId="0" fontId="9" fillId="0" borderId="20" xfId="15" applyNumberFormat="1" applyFont="1" applyFill="1" applyBorder="1" applyAlignment="1" applyProtection="1">
      <alignment horizontal="left" vertical="top" wrapText="1"/>
    </xf>
    <xf numFmtId="0" fontId="16" fillId="0" borderId="20" xfId="15" applyFont="1" applyFill="1" applyBorder="1" applyAlignment="1" applyProtection="1">
      <alignment horizontal="justify" vertical="top" wrapText="1"/>
    </xf>
    <xf numFmtId="169" fontId="16" fillId="0" borderId="20" xfId="15" applyNumberFormat="1" applyFont="1" applyFill="1" applyBorder="1" applyAlignment="1"/>
    <xf numFmtId="0" fontId="20" fillId="0" borderId="20" xfId="15" applyNumberFormat="1" applyFont="1" applyFill="1" applyBorder="1" applyAlignment="1" applyProtection="1">
      <alignment horizontal="left" vertical="top" wrapText="1"/>
    </xf>
    <xf numFmtId="0" fontId="25" fillId="0" borderId="20" xfId="15" applyFont="1" applyFill="1" applyBorder="1" applyAlignment="1" applyProtection="1">
      <alignment horizontal="justify" vertical="top" wrapText="1"/>
    </xf>
    <xf numFmtId="0" fontId="25" fillId="0" borderId="20" xfId="15" applyFont="1" applyBorder="1" applyAlignment="1" applyProtection="1">
      <alignment horizontal="right"/>
    </xf>
    <xf numFmtId="4" fontId="88" fillId="0" borderId="0" xfId="23" applyNumberFormat="1" applyFont="1" applyFill="1" applyBorder="1" applyAlignment="1" applyProtection="1">
      <alignment wrapText="1"/>
      <protection locked="0" hidden="1"/>
    </xf>
    <xf numFmtId="2" fontId="9" fillId="0" borderId="0" xfId="23" applyNumberFormat="1" applyFont="1" applyFill="1" applyBorder="1" applyAlignment="1" applyProtection="1">
      <alignment wrapText="1"/>
      <protection locked="0" hidden="1"/>
    </xf>
    <xf numFmtId="2" fontId="88" fillId="0" borderId="0" xfId="23" applyNumberFormat="1" applyFont="1" applyFill="1" applyBorder="1" applyAlignment="1" applyProtection="1">
      <alignment wrapText="1"/>
      <protection locked="0" hidden="1"/>
    </xf>
    <xf numFmtId="4" fontId="9" fillId="0" borderId="0" xfId="23" applyNumberFormat="1" applyFont="1" applyBorder="1" applyAlignment="1" applyProtection="1">
      <alignment wrapText="1"/>
      <protection locked="0" hidden="1"/>
    </xf>
    <xf numFmtId="4" fontId="88" fillId="0" borderId="0" xfId="23" applyNumberFormat="1" applyFont="1" applyBorder="1" applyAlignment="1" applyProtection="1">
      <alignment wrapText="1"/>
      <protection locked="0" hidden="1"/>
    </xf>
    <xf numFmtId="2" fontId="9" fillId="0" borderId="0" xfId="23" applyNumberFormat="1" applyFont="1" applyBorder="1" applyAlignment="1" applyProtection="1">
      <alignment wrapText="1"/>
      <protection locked="0" hidden="1"/>
    </xf>
    <xf numFmtId="2" fontId="95" fillId="0" borderId="0" xfId="23" applyNumberFormat="1" applyFont="1" applyBorder="1" applyAlignment="1" applyProtection="1">
      <alignment wrapText="1"/>
      <protection locked="0" hidden="1"/>
    </xf>
    <xf numFmtId="4" fontId="9" fillId="0" borderId="0" xfId="23" applyNumberFormat="1" applyFont="1" applyProtection="1">
      <protection locked="0" hidden="1"/>
    </xf>
    <xf numFmtId="0" fontId="10" fillId="0" borderId="65" xfId="0" applyFont="1" applyBorder="1" applyAlignment="1" applyProtection="1">
      <alignment horizontal="justify" vertical="justify" wrapText="1"/>
    </xf>
    <xf numFmtId="0" fontId="4" fillId="0" borderId="65" xfId="0" applyFont="1" applyBorder="1" applyProtection="1"/>
    <xf numFmtId="4" fontId="32" fillId="0" borderId="65" xfId="0" applyNumberFormat="1" applyFont="1" applyBorder="1" applyProtection="1"/>
    <xf numFmtId="4" fontId="4" fillId="0" borderId="65" xfId="0" applyNumberFormat="1" applyFont="1" applyBorder="1" applyProtection="1">
      <protection locked="0"/>
    </xf>
    <xf numFmtId="0" fontId="11" fillId="0" borderId="65" xfId="0" applyFont="1" applyBorder="1" applyProtection="1">
      <protection locked="0"/>
    </xf>
    <xf numFmtId="0" fontId="4" fillId="0" borderId="65" xfId="0" applyFont="1" applyFill="1" applyBorder="1" applyAlignment="1" applyProtection="1">
      <alignment horizontal="justify" vertical="justify" wrapText="1"/>
    </xf>
    <xf numFmtId="0" fontId="4" fillId="0" borderId="65" xfId="0" applyFont="1" applyFill="1" applyBorder="1" applyProtection="1"/>
    <xf numFmtId="0" fontId="4" fillId="0" borderId="65" xfId="0" quotePrefix="1" applyFont="1" applyFill="1" applyBorder="1" applyAlignment="1" applyProtection="1">
      <alignment horizontal="justify" vertical="justify" wrapText="1"/>
    </xf>
    <xf numFmtId="0" fontId="109" fillId="0" borderId="0" xfId="8" applyFont="1"/>
    <xf numFmtId="0" fontId="110" fillId="0" borderId="25" xfId="8" applyFont="1" applyBorder="1"/>
    <xf numFmtId="0" fontId="110" fillId="0" borderId="0" xfId="8" applyFont="1"/>
    <xf numFmtId="0" fontId="111" fillId="0" borderId="0" xfId="8" applyFont="1"/>
    <xf numFmtId="0" fontId="110" fillId="0" borderId="20" xfId="8" applyFont="1" applyBorder="1"/>
    <xf numFmtId="4" fontId="110" fillId="0" borderId="20" xfId="8" applyNumberFormat="1" applyFont="1" applyBorder="1"/>
    <xf numFmtId="0" fontId="109" fillId="0" borderId="20" xfId="8" applyFont="1" applyBorder="1"/>
    <xf numFmtId="0" fontId="112" fillId="0" borderId="20" xfId="8" applyFont="1" applyBorder="1"/>
    <xf numFmtId="4" fontId="109" fillId="0" borderId="20" xfId="8" applyNumberFormat="1" applyFont="1" applyBorder="1"/>
    <xf numFmtId="0" fontId="109" fillId="0" borderId="0" xfId="8" applyFont="1" applyFill="1"/>
    <xf numFmtId="0" fontId="17" fillId="0" borderId="0" xfId="8" applyFont="1"/>
    <xf numFmtId="0" fontId="110" fillId="0" borderId="20" xfId="8" applyFont="1" applyBorder="1" applyAlignment="1">
      <alignment horizontal="center" vertical="center"/>
    </xf>
    <xf numFmtId="4" fontId="113" fillId="0" borderId="20" xfId="8" applyNumberFormat="1" applyFont="1" applyBorder="1"/>
    <xf numFmtId="0" fontId="110" fillId="0" borderId="64" xfId="8" applyFont="1" applyBorder="1"/>
    <xf numFmtId="4" fontId="110" fillId="0" borderId="64" xfId="8" applyNumberFormat="1" applyFont="1" applyBorder="1"/>
    <xf numFmtId="4" fontId="110" fillId="0" borderId="25" xfId="8" applyNumberFormat="1" applyFont="1" applyBorder="1"/>
    <xf numFmtId="0" fontId="109" fillId="0" borderId="64" xfId="8" applyFont="1" applyBorder="1"/>
    <xf numFmtId="0" fontId="112" fillId="0" borderId="0" xfId="8" applyFont="1" applyBorder="1"/>
    <xf numFmtId="0" fontId="110" fillId="0" borderId="66" xfId="8" applyFont="1" applyBorder="1"/>
    <xf numFmtId="0" fontId="113" fillId="0" borderId="20" xfId="8" applyFont="1" applyBorder="1"/>
    <xf numFmtId="0" fontId="113" fillId="0" borderId="66" xfId="8" applyFont="1" applyBorder="1" applyAlignment="1"/>
    <xf numFmtId="0" fontId="113" fillId="0" borderId="67" xfId="8" applyFont="1" applyBorder="1" applyAlignment="1"/>
    <xf numFmtId="0" fontId="113" fillId="0" borderId="64" xfId="8" applyFont="1" applyBorder="1"/>
    <xf numFmtId="0" fontId="113" fillId="0" borderId="68" xfId="8" applyFont="1" applyBorder="1" applyAlignment="1"/>
    <xf numFmtId="0" fontId="110" fillId="0" borderId="20" xfId="8" applyFont="1" applyBorder="1" applyAlignment="1">
      <alignment horizontal="left" vertical="center"/>
    </xf>
    <xf numFmtId="0" fontId="0" fillId="0" borderId="0" xfId="0" applyFill="1" applyProtection="1">
      <protection locked="0"/>
    </xf>
    <xf numFmtId="0" fontId="0" fillId="0" borderId="0" xfId="0" applyFill="1" applyAlignment="1" applyProtection="1">
      <alignment wrapText="1"/>
      <protection locked="0"/>
    </xf>
    <xf numFmtId="0" fontId="0" fillId="0" borderId="0" xfId="0" applyFill="1" applyBorder="1" applyProtection="1">
      <protection locked="0"/>
    </xf>
    <xf numFmtId="0" fontId="0" fillId="0" borderId="0" xfId="0" applyFill="1" applyBorder="1" applyAlignment="1" applyProtection="1">
      <alignment wrapText="1"/>
      <protection locked="0"/>
    </xf>
    <xf numFmtId="0" fontId="16" fillId="0" borderId="0" xfId="0" applyFont="1" applyFill="1" applyProtection="1">
      <protection locked="0"/>
    </xf>
    <xf numFmtId="0" fontId="115" fillId="0" borderId="72" xfId="0" applyFont="1" applyFill="1" applyBorder="1" applyAlignment="1" applyProtection="1">
      <alignment horizontal="left" wrapText="1"/>
    </xf>
    <xf numFmtId="4" fontId="115" fillId="0" borderId="72" xfId="0" applyNumberFormat="1" applyFont="1" applyFill="1" applyBorder="1" applyProtection="1"/>
    <xf numFmtId="0" fontId="115" fillId="0" borderId="72" xfId="0" applyFont="1" applyFill="1" applyBorder="1" applyProtection="1">
      <protection locked="0"/>
    </xf>
    <xf numFmtId="0" fontId="68" fillId="0" borderId="0" xfId="3" applyFont="1" applyAlignment="1" applyProtection="1">
      <alignment horizontal="justify" vertical="top" wrapText="1"/>
    </xf>
    <xf numFmtId="4" fontId="72" fillId="0" borderId="0" xfId="26" applyNumberFormat="1" applyFont="1" applyFill="1" applyBorder="1" applyAlignment="1" applyProtection="1">
      <alignment horizontal="left" vertical="center"/>
      <protection locked="0"/>
    </xf>
    <xf numFmtId="4" fontId="72" fillId="0" borderId="0" xfId="26" applyNumberFormat="1" applyFont="1" applyFill="1" applyBorder="1" applyAlignment="1" applyProtection="1">
      <alignment horizontal="right" vertical="center" wrapText="1"/>
      <protection locked="0"/>
    </xf>
    <xf numFmtId="4" fontId="72" fillId="0" borderId="0" xfId="26" applyNumberFormat="1" applyFont="1" applyFill="1" applyBorder="1" applyAlignment="1" applyProtection="1">
      <alignment horizontal="right" vertical="center"/>
      <protection locked="0"/>
    </xf>
    <xf numFmtId="4" fontId="74" fillId="0" borderId="74" xfId="27" applyNumberFormat="1" applyFont="1" applyFill="1" applyBorder="1" applyAlignment="1" applyProtection="1">
      <alignment horizontal="center" vertical="center"/>
      <protection locked="0"/>
    </xf>
    <xf numFmtId="4" fontId="74" fillId="0" borderId="0" xfId="27" applyNumberFormat="1" applyFont="1" applyFill="1" applyBorder="1" applyAlignment="1" applyProtection="1">
      <alignment horizontal="center" vertical="center"/>
      <protection locked="0"/>
    </xf>
    <xf numFmtId="0" fontId="9" fillId="0" borderId="0" xfId="27" applyFont="1" applyFill="1" applyBorder="1" applyAlignment="1" applyProtection="1">
      <alignment horizontal="center" vertical="center"/>
    </xf>
    <xf numFmtId="0" fontId="9" fillId="0" borderId="0" xfId="27" applyNumberFormat="1" applyFont="1" applyFill="1" applyBorder="1" applyAlignment="1" applyProtection="1">
      <alignment horizontal="center" vertical="center"/>
    </xf>
    <xf numFmtId="0" fontId="9" fillId="0" borderId="0" xfId="27" applyFont="1" applyFill="1" applyBorder="1" applyAlignment="1" applyProtection="1">
      <alignment horizontal="center"/>
    </xf>
    <xf numFmtId="3" fontId="9" fillId="0" borderId="0" xfId="27" applyNumberFormat="1" applyFont="1" applyFill="1" applyBorder="1" applyAlignment="1" applyProtection="1">
      <alignment horizontal="center"/>
    </xf>
    <xf numFmtId="0" fontId="65" fillId="0" borderId="0" xfId="27" applyFont="1" applyFill="1" applyBorder="1" applyAlignment="1" applyProtection="1">
      <alignment horizontal="center" vertical="center"/>
    </xf>
    <xf numFmtId="0" fontId="65" fillId="0" borderId="0" xfId="27" applyNumberFormat="1" applyFont="1" applyFill="1" applyBorder="1" applyAlignment="1" applyProtection="1">
      <alignment horizontal="center" vertical="center"/>
    </xf>
    <xf numFmtId="0" fontId="65" fillId="0" borderId="0" xfId="27" applyNumberFormat="1" applyFont="1" applyFill="1" applyAlignment="1" applyProtection="1">
      <alignment horizontal="justify" wrapText="1"/>
    </xf>
    <xf numFmtId="0" fontId="65" fillId="0" borderId="0" xfId="27" applyFont="1" applyFill="1" applyBorder="1" applyAlignment="1" applyProtection="1">
      <alignment horizontal="center"/>
    </xf>
    <xf numFmtId="0" fontId="65" fillId="0" borderId="0" xfId="27" applyNumberFormat="1" applyFont="1" applyFill="1" applyBorder="1" applyAlignment="1" applyProtection="1">
      <alignment horizontal="center"/>
    </xf>
    <xf numFmtId="0" fontId="9" fillId="0" borderId="0" xfId="27" applyNumberFormat="1" applyFont="1" applyFill="1" applyBorder="1" applyAlignment="1" applyProtection="1">
      <alignment horizontal="center"/>
    </xf>
    <xf numFmtId="0" fontId="9" fillId="0" borderId="0" xfId="27" applyNumberFormat="1" applyFont="1" applyFill="1" applyBorder="1" applyAlignment="1" applyProtection="1">
      <alignment horizontal="left" vertical="top" wrapText="1"/>
    </xf>
    <xf numFmtId="0" fontId="9" fillId="0" borderId="0" xfId="27" applyNumberFormat="1" applyFont="1" applyFill="1" applyAlignment="1" applyProtection="1">
      <alignment horizontal="left" vertical="top" wrapText="1"/>
    </xf>
    <xf numFmtId="4" fontId="74" fillId="0" borderId="74" xfId="345" applyNumberFormat="1" applyFont="1" applyFill="1" applyBorder="1" applyAlignment="1" applyProtection="1">
      <alignment horizontal="right" vertical="center"/>
      <protection locked="0"/>
    </xf>
    <xf numFmtId="4" fontId="74" fillId="0" borderId="0" xfId="345" applyNumberFormat="1" applyFont="1" applyFill="1" applyBorder="1" applyAlignment="1" applyProtection="1">
      <alignment horizontal="right" vertical="center"/>
      <protection locked="0"/>
    </xf>
    <xf numFmtId="0" fontId="16" fillId="0" borderId="0" xfId="345" applyNumberFormat="1" applyFont="1" applyFill="1" applyBorder="1" applyAlignment="1" applyProtection="1">
      <alignment horizontal="left" vertical="center" wrapText="1"/>
    </xf>
    <xf numFmtId="49" fontId="9" fillId="0" borderId="0" xfId="345" applyNumberFormat="1" applyFont="1" applyFill="1" applyBorder="1" applyAlignment="1" applyProtection="1">
      <alignment horizontal="center" vertical="center" wrapText="1"/>
    </xf>
    <xf numFmtId="0" fontId="9" fillId="0" borderId="0" xfId="345" applyNumberFormat="1" applyFont="1" applyFill="1" applyBorder="1" applyAlignment="1" applyProtection="1">
      <alignment horizontal="center" vertical="center" wrapText="1"/>
    </xf>
    <xf numFmtId="0" fontId="9" fillId="0" borderId="73" xfId="345" applyFont="1" applyFill="1" applyBorder="1" applyAlignment="1" applyProtection="1">
      <alignment horizontal="center" vertical="center"/>
    </xf>
    <xf numFmtId="0" fontId="9" fillId="0" borderId="73" xfId="345" applyNumberFormat="1" applyFont="1" applyFill="1" applyBorder="1" applyAlignment="1" applyProtection="1">
      <alignment horizontal="center" vertical="center"/>
    </xf>
    <xf numFmtId="0" fontId="9" fillId="0" borderId="0" xfId="345" applyFont="1" applyFill="1" applyBorder="1" applyAlignment="1" applyProtection="1">
      <alignment horizontal="center" vertical="center"/>
    </xf>
    <xf numFmtId="0" fontId="9" fillId="0" borderId="0" xfId="345" applyNumberFormat="1" applyFont="1" applyFill="1" applyBorder="1" applyAlignment="1" applyProtection="1">
      <alignment horizontal="center" vertical="center"/>
    </xf>
    <xf numFmtId="0" fontId="9" fillId="0" borderId="0" xfId="345" applyFont="1" applyFill="1" applyBorder="1" applyAlignment="1" applyProtection="1">
      <alignment horizontal="center"/>
    </xf>
    <xf numFmtId="3" fontId="9" fillId="0" borderId="0" xfId="345" applyNumberFormat="1" applyFont="1" applyFill="1" applyBorder="1" applyAlignment="1" applyProtection="1">
      <alignment horizontal="center"/>
    </xf>
    <xf numFmtId="0" fontId="9" fillId="0" borderId="0" xfId="345" applyNumberFormat="1" applyFont="1" applyFill="1" applyBorder="1" applyAlignment="1" applyProtection="1">
      <alignment horizontal="center"/>
    </xf>
    <xf numFmtId="0" fontId="9" fillId="0" borderId="0" xfId="345" applyNumberFormat="1" applyFont="1" applyFill="1" applyBorder="1" applyAlignment="1" applyProtection="1">
      <alignment horizontal="left" vertical="top" wrapText="1"/>
    </xf>
    <xf numFmtId="0" fontId="9" fillId="0" borderId="0" xfId="345" applyFont="1" applyFill="1" applyBorder="1" applyAlignment="1" applyProtection="1">
      <alignment horizontal="right"/>
      <protection locked="0"/>
    </xf>
    <xf numFmtId="0" fontId="16" fillId="0" borderId="0" xfId="15" applyFont="1" applyFill="1" applyBorder="1" applyAlignment="1" applyProtection="1">
      <alignment horizontal="right" vertical="top"/>
      <protection locked="0"/>
    </xf>
    <xf numFmtId="0" fontId="9" fillId="0" borderId="0" xfId="345" applyNumberFormat="1" applyFont="1" applyFill="1" applyAlignment="1" applyProtection="1">
      <alignment vertical="top" wrapText="1"/>
    </xf>
    <xf numFmtId="0" fontId="65" fillId="0" borderId="0" xfId="345" applyFont="1" applyFill="1" applyBorder="1" applyAlignment="1" applyProtection="1">
      <alignment horizontal="center"/>
    </xf>
    <xf numFmtId="0" fontId="65" fillId="0" borderId="0" xfId="345" applyNumberFormat="1" applyFont="1" applyFill="1" applyBorder="1" applyAlignment="1" applyProtection="1">
      <alignment horizontal="center"/>
    </xf>
    <xf numFmtId="0" fontId="65" fillId="0" borderId="0" xfId="345" applyFont="1" applyFill="1" applyBorder="1" applyAlignment="1" applyProtection="1">
      <alignment horizontal="center" vertical="center"/>
    </xf>
    <xf numFmtId="0" fontId="65" fillId="0" borderId="0" xfId="345" applyNumberFormat="1" applyFont="1" applyFill="1" applyBorder="1" applyAlignment="1" applyProtection="1">
      <alignment horizontal="center" vertical="center"/>
    </xf>
    <xf numFmtId="0" fontId="9" fillId="0" borderId="0" xfId="345" applyFont="1" applyBorder="1" applyAlignment="1" applyProtection="1">
      <alignment horizontal="center"/>
    </xf>
    <xf numFmtId="3" fontId="9" fillId="0" borderId="0" xfId="345" applyNumberFormat="1" applyFont="1" applyBorder="1" applyAlignment="1" applyProtection="1">
      <alignment horizontal="center"/>
    </xf>
    <xf numFmtId="0" fontId="9" fillId="0" borderId="0" xfId="345" applyNumberFormat="1" applyFont="1" applyFill="1" applyBorder="1" applyAlignment="1" applyProtection="1">
      <alignment horizontal="left" vertical="top"/>
    </xf>
    <xf numFmtId="0" fontId="9" fillId="0" borderId="0" xfId="345" applyFont="1" applyFill="1" applyAlignment="1" applyProtection="1">
      <alignment horizontal="center"/>
    </xf>
    <xf numFmtId="3" fontId="9" fillId="0" borderId="0" xfId="345" applyNumberFormat="1" applyFont="1" applyFill="1" applyAlignment="1" applyProtection="1">
      <alignment horizontal="center"/>
    </xf>
    <xf numFmtId="0" fontId="91" fillId="0" borderId="0" xfId="345" applyNumberFormat="1" applyFont="1" applyFill="1" applyBorder="1" applyAlignment="1" applyProtection="1">
      <alignment horizontal="left" vertical="top"/>
    </xf>
    <xf numFmtId="0" fontId="65" fillId="0" borderId="0" xfId="345" applyNumberFormat="1" applyFont="1" applyFill="1" applyBorder="1" applyAlignment="1" applyProtection="1">
      <alignment horizontal="left" vertical="top"/>
    </xf>
    <xf numFmtId="0" fontId="65" fillId="0" borderId="0" xfId="345" applyNumberFormat="1" applyFont="1" applyFill="1" applyAlignment="1" applyProtection="1">
      <alignment horizontal="justify" wrapText="1"/>
    </xf>
    <xf numFmtId="3" fontId="65" fillId="0" borderId="0" xfId="345" applyNumberFormat="1" applyFont="1" applyFill="1" applyBorder="1" applyAlignment="1" applyProtection="1">
      <alignment horizontal="center"/>
    </xf>
    <xf numFmtId="0" fontId="65" fillId="0" borderId="0" xfId="345" applyFont="1" applyFill="1" applyBorder="1" applyAlignment="1" applyProtection="1">
      <alignment horizontal="right"/>
      <protection locked="0"/>
    </xf>
    <xf numFmtId="0" fontId="73" fillId="0" borderId="0" xfId="345" applyFont="1" applyFill="1" applyBorder="1" applyAlignment="1" applyProtection="1">
      <alignment horizontal="right"/>
      <protection locked="0"/>
    </xf>
    <xf numFmtId="4" fontId="74" fillId="0" borderId="74" xfId="345" applyNumberFormat="1" applyFont="1" applyFill="1" applyBorder="1" applyAlignment="1" applyProtection="1">
      <alignment horizontal="center" vertical="center"/>
      <protection locked="0"/>
    </xf>
    <xf numFmtId="4" fontId="74" fillId="0" borderId="0" xfId="345" applyNumberFormat="1" applyFont="1" applyFill="1" applyBorder="1" applyAlignment="1" applyProtection="1">
      <alignment horizontal="center" vertical="center"/>
      <protection locked="0"/>
    </xf>
    <xf numFmtId="0" fontId="9" fillId="0" borderId="0" xfId="345" applyNumberFormat="1" applyFont="1" applyFill="1" applyAlignment="1" applyProtection="1">
      <alignment horizontal="left" vertical="top" wrapText="1"/>
    </xf>
    <xf numFmtId="0" fontId="25" fillId="0" borderId="0" xfId="423" applyFont="1" applyBorder="1" applyAlignment="1" applyProtection="1">
      <alignment vertical="top"/>
    </xf>
    <xf numFmtId="0" fontId="20" fillId="0" borderId="0" xfId="423" applyFont="1" applyFill="1" applyBorder="1" applyAlignment="1" applyProtection="1">
      <alignment horizontal="right"/>
    </xf>
    <xf numFmtId="1" fontId="20" fillId="0" borderId="0" xfId="423" applyNumberFormat="1" applyFont="1" applyFill="1" applyBorder="1" applyAlignment="1" applyProtection="1">
      <alignment horizontal="right"/>
    </xf>
    <xf numFmtId="0" fontId="20" fillId="0" borderId="0" xfId="12" applyNumberFormat="1" applyFont="1" applyFill="1" applyBorder="1" applyAlignment="1" applyProtection="1">
      <alignment horizontal="justify" vertical="top" wrapText="1"/>
    </xf>
    <xf numFmtId="4" fontId="4" fillId="0" borderId="98" xfId="0" applyNumberFormat="1" applyFont="1" applyBorder="1" applyProtection="1">
      <protection locked="0"/>
    </xf>
    <xf numFmtId="0" fontId="0" fillId="0" borderId="98" xfId="0" applyFont="1" applyBorder="1" applyProtection="1">
      <protection locked="0"/>
    </xf>
    <xf numFmtId="4" fontId="4" fillId="0" borderId="0" xfId="0" applyNumberFormat="1" applyFont="1" applyBorder="1" applyProtection="1">
      <protection locked="0"/>
    </xf>
    <xf numFmtId="0" fontId="0" fillId="0" borderId="0" xfId="0" applyFont="1" applyBorder="1" applyProtection="1">
      <protection locked="0"/>
    </xf>
    <xf numFmtId="0" fontId="16" fillId="0" borderId="0" xfId="0" applyFont="1" applyFill="1" applyBorder="1" applyProtection="1">
      <protection locked="0"/>
    </xf>
    <xf numFmtId="0" fontId="113" fillId="0" borderId="72" xfId="8" applyFont="1" applyBorder="1"/>
    <xf numFmtId="0" fontId="110" fillId="0" borderId="72" xfId="8" applyFont="1" applyBorder="1"/>
    <xf numFmtId="4" fontId="110" fillId="0" borderId="72" xfId="8" applyNumberFormat="1" applyFont="1" applyBorder="1"/>
    <xf numFmtId="0" fontId="110" fillId="0" borderId="103" xfId="8" applyFont="1" applyBorder="1" applyAlignment="1">
      <alignment horizontal="center"/>
    </xf>
    <xf numFmtId="0" fontId="110" fillId="0" borderId="104" xfId="8" applyFont="1" applyBorder="1" applyAlignment="1">
      <alignment horizontal="left"/>
    </xf>
    <xf numFmtId="0" fontId="2" fillId="0" borderId="1" xfId="0" applyFont="1" applyBorder="1" applyProtection="1">
      <protection locked="0"/>
    </xf>
    <xf numFmtId="0" fontId="0" fillId="0" borderId="1" xfId="0" applyBorder="1" applyProtection="1">
      <protection locked="0"/>
    </xf>
    <xf numFmtId="0" fontId="0" fillId="0" borderId="0" xfId="0" applyProtection="1">
      <protection locked="0"/>
    </xf>
    <xf numFmtId="0" fontId="2" fillId="0" borderId="2" xfId="0" applyFont="1" applyBorder="1" applyProtection="1">
      <protection locked="0"/>
    </xf>
    <xf numFmtId="0" fontId="0" fillId="0" borderId="2" xfId="0" applyBorder="1" applyProtection="1">
      <protection locked="0"/>
    </xf>
    <xf numFmtId="0" fontId="12" fillId="0" borderId="4" xfId="0" applyFont="1" applyBorder="1" applyAlignment="1" applyProtection="1">
      <alignment horizontal="left"/>
      <protection locked="0"/>
    </xf>
    <xf numFmtId="0" fontId="0" fillId="0" borderId="0" xfId="0" applyFont="1" applyProtection="1">
      <protection locked="0"/>
    </xf>
    <xf numFmtId="0" fontId="14" fillId="0" borderId="4" xfId="0" applyFont="1" applyBorder="1" applyAlignment="1" applyProtection="1">
      <alignment horizontal="left"/>
      <protection locked="0"/>
    </xf>
    <xf numFmtId="0" fontId="10" fillId="0" borderId="4" xfId="0" applyFont="1" applyBorder="1" applyAlignment="1" applyProtection="1">
      <alignment horizontal="left"/>
      <protection locked="0"/>
    </xf>
    <xf numFmtId="0" fontId="10" fillId="0" borderId="4" xfId="0" applyFont="1" applyBorder="1" applyAlignment="1" applyProtection="1">
      <alignment horizontal="left" vertical="top"/>
      <protection locked="0"/>
    </xf>
    <xf numFmtId="0" fontId="4" fillId="0" borderId="4" xfId="0" applyFont="1" applyBorder="1" applyAlignment="1" applyProtection="1">
      <alignment horizontal="left"/>
      <protection locked="0"/>
    </xf>
    <xf numFmtId="0" fontId="0" fillId="0" borderId="16" xfId="0" applyBorder="1" applyAlignment="1" applyProtection="1">
      <alignment vertical="top"/>
      <protection locked="0"/>
    </xf>
    <xf numFmtId="0" fontId="0" fillId="0" borderId="0" xfId="0" applyAlignment="1" applyProtection="1">
      <alignment vertical="top"/>
      <protection locked="0"/>
    </xf>
    <xf numFmtId="2" fontId="31" fillId="0" borderId="13" xfId="0" applyNumberFormat="1" applyFont="1" applyBorder="1" applyAlignment="1" applyProtection="1">
      <alignment horizontal="justify" vertical="justify" wrapText="1"/>
      <protection locked="0"/>
    </xf>
    <xf numFmtId="2" fontId="31" fillId="0" borderId="14" xfId="0" applyNumberFormat="1" applyFont="1" applyBorder="1" applyAlignment="1" applyProtection="1">
      <alignment horizontal="justify" vertical="justify" wrapText="1"/>
      <protection locked="0"/>
    </xf>
    <xf numFmtId="0" fontId="9" fillId="0" borderId="0" xfId="0" applyFont="1" applyProtection="1">
      <protection locked="0"/>
    </xf>
    <xf numFmtId="0" fontId="9" fillId="0" borderId="17" xfId="0" applyFont="1" applyBorder="1" applyProtection="1">
      <protection locked="0"/>
    </xf>
    <xf numFmtId="0" fontId="8" fillId="0" borderId="4" xfId="0" applyFont="1" applyBorder="1" applyAlignment="1" applyProtection="1">
      <alignment horizontal="left"/>
      <protection locked="0"/>
    </xf>
    <xf numFmtId="0" fontId="6" fillId="0" borderId="4" xfId="0" applyFont="1" applyBorder="1" applyAlignment="1" applyProtection="1">
      <alignment horizontal="left"/>
      <protection locked="0"/>
    </xf>
    <xf numFmtId="4" fontId="15" fillId="0" borderId="4" xfId="0" applyNumberFormat="1" applyFont="1" applyBorder="1" applyProtection="1">
      <protection locked="0"/>
    </xf>
    <xf numFmtId="4" fontId="8" fillId="0" borderId="4" xfId="0" applyNumberFormat="1" applyFont="1" applyBorder="1" applyProtection="1">
      <protection locked="0"/>
    </xf>
    <xf numFmtId="0" fontId="2" fillId="0" borderId="0" xfId="0" applyFont="1" applyProtection="1">
      <protection locked="0"/>
    </xf>
    <xf numFmtId="0" fontId="0" fillId="0" borderId="1" xfId="0" applyBorder="1" applyProtection="1"/>
    <xf numFmtId="0" fontId="2" fillId="0" borderId="1" xfId="0" applyFont="1" applyBorder="1" applyProtection="1"/>
    <xf numFmtId="0" fontId="0" fillId="0" borderId="2" xfId="0" applyBorder="1" applyProtection="1"/>
    <xf numFmtId="0" fontId="17" fillId="0" borderId="13" xfId="0" applyFont="1" applyBorder="1" applyAlignment="1" applyProtection="1">
      <alignment horizontal="justify" vertical="justify" wrapText="1"/>
    </xf>
    <xf numFmtId="2" fontId="17" fillId="0" borderId="10" xfId="0" applyNumberFormat="1" applyFont="1" applyBorder="1" applyAlignment="1" applyProtection="1">
      <alignment horizontal="justify" vertical="justify" wrapText="1"/>
    </xf>
    <xf numFmtId="2" fontId="17" fillId="0" borderId="12" xfId="0" applyNumberFormat="1" applyFont="1" applyBorder="1" applyAlignment="1" applyProtection="1">
      <alignment horizontal="justify" vertical="justify" wrapText="1"/>
    </xf>
    <xf numFmtId="0" fontId="17" fillId="0" borderId="16" xfId="0" applyFont="1" applyBorder="1" applyAlignment="1" applyProtection="1">
      <alignment horizontal="justify" vertical="justify" wrapText="1"/>
    </xf>
    <xf numFmtId="0" fontId="0" fillId="0" borderId="0" xfId="0" applyProtection="1"/>
    <xf numFmtId="0" fontId="0" fillId="0" borderId="17" xfId="0" applyBorder="1" applyAlignment="1" applyProtection="1">
      <alignment vertical="top"/>
    </xf>
    <xf numFmtId="0" fontId="0" fillId="0" borderId="16" xfId="0" applyBorder="1" applyAlignment="1" applyProtection="1">
      <alignment vertical="top"/>
    </xf>
    <xf numFmtId="2" fontId="31" fillId="0" borderId="11" xfId="0" applyNumberFormat="1" applyFont="1" applyBorder="1" applyAlignment="1" applyProtection="1">
      <alignment horizontal="justify" vertical="justify" wrapText="1"/>
    </xf>
    <xf numFmtId="2" fontId="31" fillId="0" borderId="14" xfId="0" applyNumberFormat="1" applyFont="1" applyBorder="1" applyAlignment="1" applyProtection="1">
      <alignment horizontal="justify" vertical="justify" wrapText="1"/>
    </xf>
    <xf numFmtId="0" fontId="9" fillId="0" borderId="17" xfId="0" applyFont="1" applyBorder="1" applyAlignment="1" applyProtection="1">
      <alignment horizontal="center"/>
    </xf>
    <xf numFmtId="165" fontId="9" fillId="0" borderId="16" xfId="0" applyNumberFormat="1" applyFont="1" applyBorder="1" applyAlignment="1" applyProtection="1">
      <alignment horizontal="center"/>
    </xf>
    <xf numFmtId="0" fontId="2" fillId="0" borderId="1" xfId="0" applyFont="1" applyBorder="1" applyAlignment="1" applyProtection="1">
      <alignment vertical="top" wrapText="1"/>
    </xf>
    <xf numFmtId="4" fontId="4" fillId="0" borderId="1" xfId="0" applyNumberFormat="1" applyFont="1" applyBorder="1" applyProtection="1"/>
    <xf numFmtId="0" fontId="0" fillId="0" borderId="1" xfId="0" applyBorder="1" applyAlignment="1" applyProtection="1">
      <alignment horizontal="justify" vertical="top" wrapText="1"/>
    </xf>
    <xf numFmtId="0" fontId="0" fillId="0" borderId="1" xfId="0" applyBorder="1" applyAlignment="1" applyProtection="1">
      <alignment vertical="top" wrapText="1"/>
    </xf>
    <xf numFmtId="0" fontId="2" fillId="0" borderId="1" xfId="0" applyFont="1" applyFill="1" applyBorder="1" applyAlignment="1" applyProtection="1">
      <alignment vertical="top" wrapText="1"/>
    </xf>
    <xf numFmtId="0" fontId="0" fillId="0" borderId="1" xfId="0" applyFill="1" applyBorder="1" applyProtection="1"/>
    <xf numFmtId="4" fontId="4" fillId="0" borderId="1" xfId="0" applyNumberFormat="1" applyFont="1" applyFill="1" applyBorder="1" applyProtection="1"/>
    <xf numFmtId="0" fontId="0" fillId="0" borderId="1" xfId="0" applyFill="1" applyBorder="1" applyAlignment="1" applyProtection="1">
      <alignment vertical="top" wrapText="1"/>
    </xf>
    <xf numFmtId="0" fontId="3" fillId="0" borderId="5" xfId="0" applyFont="1" applyBorder="1" applyProtection="1">
      <protection locked="0"/>
    </xf>
    <xf numFmtId="0" fontId="3" fillId="0" borderId="3" xfId="0" applyFont="1" applyBorder="1" applyAlignment="1" applyProtection="1">
      <alignment vertical="top" wrapText="1"/>
      <protection locked="0"/>
    </xf>
    <xf numFmtId="0" fontId="0" fillId="0" borderId="3" xfId="0" applyBorder="1" applyProtection="1">
      <protection locked="0"/>
    </xf>
    <xf numFmtId="4" fontId="4" fillId="0" borderId="3" xfId="0" applyNumberFormat="1" applyFont="1" applyBorder="1" applyProtection="1">
      <protection locked="0"/>
    </xf>
    <xf numFmtId="4" fontId="0" fillId="0" borderId="3" xfId="0" applyNumberFormat="1" applyBorder="1" applyProtection="1">
      <protection locked="0"/>
    </xf>
    <xf numFmtId="0" fontId="0" fillId="0" borderId="1" xfId="0" applyBorder="1" applyAlignment="1" applyProtection="1">
      <alignment vertical="top" wrapText="1"/>
      <protection locked="0"/>
    </xf>
    <xf numFmtId="4" fontId="4" fillId="0" borderId="1" xfId="0" applyNumberFormat="1" applyFont="1" applyBorder="1" applyProtection="1">
      <protection locked="0"/>
    </xf>
    <xf numFmtId="4" fontId="0" fillId="0" borderId="1" xfId="0" applyNumberFormat="1" applyBorder="1" applyProtection="1">
      <protection locked="0"/>
    </xf>
    <xf numFmtId="0" fontId="2" fillId="0" borderId="1" xfId="0" applyFont="1" applyFill="1" applyBorder="1" applyProtection="1">
      <protection locked="0"/>
    </xf>
    <xf numFmtId="0" fontId="0" fillId="0" borderId="1" xfId="0" applyFill="1" applyBorder="1" applyProtection="1">
      <protection locked="0"/>
    </xf>
    <xf numFmtId="4" fontId="0" fillId="0" borderId="1" xfId="0" applyNumberFormat="1" applyFill="1" applyBorder="1" applyProtection="1">
      <protection locked="0"/>
    </xf>
    <xf numFmtId="0" fontId="2" fillId="0" borderId="1" xfId="0" applyFont="1" applyFill="1" applyBorder="1" applyAlignment="1" applyProtection="1">
      <alignment vertical="top"/>
      <protection locked="0"/>
    </xf>
    <xf numFmtId="4" fontId="0" fillId="0" borderId="0" xfId="0" applyNumberFormat="1" applyBorder="1" applyProtection="1">
      <protection locked="0"/>
    </xf>
    <xf numFmtId="0" fontId="0" fillId="0" borderId="0" xfId="0" applyBorder="1" applyProtection="1">
      <protection locked="0"/>
    </xf>
    <xf numFmtId="0" fontId="2" fillId="0" borderId="1" xfId="0" applyFont="1" applyBorder="1" applyAlignment="1" applyProtection="1">
      <alignment vertical="top"/>
      <protection locked="0"/>
    </xf>
    <xf numFmtId="0" fontId="3" fillId="0" borderId="1" xfId="0" applyFont="1" applyBorder="1" applyProtection="1">
      <protection locked="0"/>
    </xf>
    <xf numFmtId="0" fontId="3" fillId="0" borderId="1" xfId="0" applyFont="1" applyBorder="1" applyAlignment="1" applyProtection="1">
      <alignment vertical="top" wrapText="1"/>
      <protection locked="0"/>
    </xf>
    <xf numFmtId="0" fontId="5" fillId="0" borderId="1" xfId="0" applyFont="1" applyBorder="1" applyProtection="1">
      <protection locked="0"/>
    </xf>
    <xf numFmtId="4" fontId="6" fillId="0" borderId="1" xfId="0" applyNumberFormat="1" applyFont="1" applyBorder="1" applyProtection="1">
      <protection locked="0"/>
    </xf>
    <xf numFmtId="4" fontId="5" fillId="0" borderId="1" xfId="0" applyNumberFormat="1" applyFont="1" applyBorder="1" applyProtection="1">
      <protection locked="0"/>
    </xf>
    <xf numFmtId="4" fontId="3" fillId="0" borderId="1" xfId="0" applyNumberFormat="1" applyFont="1" applyBorder="1" applyProtection="1">
      <protection locked="0"/>
    </xf>
    <xf numFmtId="0" fontId="3" fillId="0" borderId="0" xfId="0" applyFont="1" applyBorder="1" applyProtection="1">
      <protection locked="0"/>
    </xf>
    <xf numFmtId="0" fontId="5" fillId="0" borderId="0" xfId="0" applyFont="1" applyBorder="1" applyProtection="1">
      <protection locked="0"/>
    </xf>
    <xf numFmtId="0" fontId="4" fillId="0" borderId="0" xfId="0" applyFont="1" applyFill="1" applyProtection="1">
      <protection locked="0"/>
    </xf>
    <xf numFmtId="0" fontId="2" fillId="0" borderId="64" xfId="0" applyFont="1" applyBorder="1" applyProtection="1">
      <protection locked="0"/>
    </xf>
    <xf numFmtId="0" fontId="0" fillId="0" borderId="64" xfId="0" applyBorder="1" applyProtection="1">
      <protection locked="0"/>
    </xf>
    <xf numFmtId="4" fontId="0" fillId="0" borderId="64" xfId="0" applyNumberFormat="1" applyBorder="1" applyProtection="1">
      <protection locked="0"/>
    </xf>
    <xf numFmtId="0" fontId="2" fillId="0" borderId="8" xfId="0" applyFont="1" applyBorder="1" applyProtection="1">
      <protection locked="0"/>
    </xf>
    <xf numFmtId="0" fontId="0" fillId="0" borderId="8" xfId="0" applyBorder="1" applyProtection="1">
      <protection locked="0"/>
    </xf>
    <xf numFmtId="4" fontId="0" fillId="0" borderId="8" xfId="0" applyNumberFormat="1" applyBorder="1" applyProtection="1">
      <protection locked="0"/>
    </xf>
    <xf numFmtId="4" fontId="0" fillId="0" borderId="69" xfId="0" applyNumberFormat="1" applyBorder="1" applyProtection="1">
      <protection locked="0"/>
    </xf>
    <xf numFmtId="0" fontId="0" fillId="0" borderId="69" xfId="0" applyBorder="1" applyProtection="1">
      <protection locked="0"/>
    </xf>
    <xf numFmtId="4" fontId="4" fillId="0" borderId="0" xfId="0" applyNumberFormat="1" applyFont="1" applyFill="1" applyBorder="1" applyProtection="1">
      <protection locked="0"/>
    </xf>
    <xf numFmtId="4" fontId="0" fillId="0" borderId="0" xfId="0" applyNumberFormat="1" applyProtection="1">
      <protection locked="0"/>
    </xf>
    <xf numFmtId="0" fontId="2" fillId="0" borderId="0" xfId="0" applyFont="1" applyBorder="1" applyAlignment="1" applyProtection="1">
      <alignment vertical="top" wrapText="1"/>
      <protection locked="0"/>
    </xf>
    <xf numFmtId="0" fontId="2" fillId="0" borderId="0" xfId="0" applyFont="1" applyBorder="1" applyProtection="1">
      <protection locked="0"/>
    </xf>
    <xf numFmtId="0" fontId="0" fillId="0" borderId="0" xfId="0" applyBorder="1" applyAlignment="1" applyProtection="1">
      <alignment vertical="top" wrapText="1"/>
      <protection locked="0"/>
    </xf>
    <xf numFmtId="0" fontId="2" fillId="0" borderId="20" xfId="0" applyFont="1" applyBorder="1" applyProtection="1">
      <protection locked="0"/>
    </xf>
    <xf numFmtId="0" fontId="0" fillId="0" borderId="20" xfId="0" applyBorder="1" applyProtection="1">
      <protection locked="0"/>
    </xf>
    <xf numFmtId="4" fontId="4" fillId="0" borderId="20" xfId="0" applyNumberFormat="1" applyFont="1" applyBorder="1" applyProtection="1">
      <protection locked="0"/>
    </xf>
    <xf numFmtId="4" fontId="0" fillId="0" borderId="20" xfId="0" applyNumberFormat="1" applyBorder="1" applyProtection="1">
      <protection locked="0"/>
    </xf>
    <xf numFmtId="4" fontId="4" fillId="0" borderId="20" xfId="0" applyNumberFormat="1" applyFont="1" applyFill="1" applyBorder="1" applyProtection="1">
      <protection locked="0"/>
    </xf>
    <xf numFmtId="0" fontId="2" fillId="0" borderId="20" xfId="0" applyFont="1" applyFill="1" applyBorder="1" applyProtection="1">
      <protection locked="0"/>
    </xf>
    <xf numFmtId="0" fontId="0" fillId="0" borderId="20" xfId="0" applyFill="1" applyBorder="1" applyProtection="1">
      <protection locked="0"/>
    </xf>
    <xf numFmtId="4" fontId="0" fillId="0" borderId="20" xfId="0" applyNumberFormat="1" applyFill="1" applyBorder="1" applyProtection="1">
      <protection locked="0"/>
    </xf>
    <xf numFmtId="0" fontId="10" fillId="0" borderId="7" xfId="0" applyFont="1" applyBorder="1" applyAlignment="1" applyProtection="1">
      <alignment horizontal="left" vertical="top"/>
      <protection locked="0"/>
    </xf>
    <xf numFmtId="4" fontId="0" fillId="0" borderId="7" xfId="0" applyNumberFormat="1" applyFont="1" applyBorder="1" applyProtection="1">
      <protection locked="0"/>
    </xf>
    <xf numFmtId="0" fontId="0" fillId="0" borderId="7" xfId="0" applyBorder="1" applyProtection="1">
      <protection locked="0"/>
    </xf>
    <xf numFmtId="0" fontId="10" fillId="0" borderId="1" xfId="0" applyFont="1" applyFill="1" applyBorder="1" applyProtection="1">
      <protection locked="0"/>
    </xf>
    <xf numFmtId="164" fontId="20" fillId="0" borderId="1" xfId="0" applyNumberFormat="1" applyFont="1" applyFill="1" applyBorder="1" applyAlignment="1" applyProtection="1">
      <alignment horizontal="right"/>
      <protection locked="0"/>
    </xf>
    <xf numFmtId="4" fontId="20" fillId="0" borderId="1" xfId="0" applyNumberFormat="1" applyFont="1" applyFill="1" applyBorder="1" applyProtection="1">
      <protection locked="0"/>
    </xf>
    <xf numFmtId="4" fontId="0" fillId="0" borderId="1" xfId="0" applyNumberFormat="1" applyFont="1" applyFill="1" applyBorder="1" applyAlignment="1" applyProtection="1">
      <alignment horizontal="right"/>
      <protection locked="0"/>
    </xf>
    <xf numFmtId="4" fontId="0" fillId="0" borderId="1" xfId="0" applyNumberFormat="1" applyFont="1" applyFill="1" applyBorder="1" applyProtection="1">
      <protection locked="0"/>
    </xf>
    <xf numFmtId="0" fontId="4" fillId="0" borderId="1" xfId="3" applyFont="1" applyFill="1" applyBorder="1" applyAlignment="1" applyProtection="1">
      <alignment horizontal="justify" vertical="top" wrapText="1"/>
      <protection locked="0"/>
    </xf>
    <xf numFmtId="0" fontId="18" fillId="0" borderId="1" xfId="0" applyFont="1" applyFill="1" applyBorder="1" applyProtection="1">
      <protection locked="0"/>
    </xf>
    <xf numFmtId="0" fontId="0" fillId="0" borderId="1" xfId="0" applyFont="1" applyFill="1" applyBorder="1" applyAlignment="1" applyProtection="1">
      <alignment horizontal="center"/>
      <protection locked="0"/>
    </xf>
    <xf numFmtId="4" fontId="0" fillId="0" borderId="1" xfId="0" applyNumberFormat="1" applyFill="1" applyBorder="1" applyAlignment="1" applyProtection="1">
      <alignment horizontal="right"/>
      <protection locked="0"/>
    </xf>
    <xf numFmtId="0" fontId="18" fillId="0" borderId="8" xfId="0" applyFont="1" applyFill="1" applyBorder="1" applyProtection="1">
      <protection locked="0"/>
    </xf>
    <xf numFmtId="0" fontId="4" fillId="0" borderId="8" xfId="3" applyFont="1" applyFill="1" applyBorder="1" applyAlignment="1" applyProtection="1">
      <alignment horizontal="justify" vertical="top" wrapText="1"/>
      <protection locked="0"/>
    </xf>
    <xf numFmtId="0" fontId="0" fillId="0" borderId="8" xfId="0" applyFont="1" applyFill="1" applyBorder="1" applyAlignment="1" applyProtection="1">
      <alignment horizontal="center"/>
      <protection locked="0"/>
    </xf>
    <xf numFmtId="4" fontId="0" fillId="0" borderId="8" xfId="0" applyNumberFormat="1" applyFill="1" applyBorder="1" applyAlignment="1" applyProtection="1">
      <alignment horizontal="right"/>
      <protection locked="0"/>
    </xf>
    <xf numFmtId="4" fontId="0" fillId="0" borderId="8" xfId="0" applyNumberFormat="1" applyFont="1" applyFill="1" applyBorder="1" applyProtection="1">
      <protection locked="0"/>
    </xf>
    <xf numFmtId="0" fontId="0" fillId="0" borderId="8" xfId="0" applyFill="1" applyBorder="1" applyProtection="1">
      <protection locked="0"/>
    </xf>
    <xf numFmtId="4" fontId="8" fillId="0" borderId="1" xfId="0" applyNumberFormat="1" applyFont="1" applyBorder="1" applyProtection="1">
      <protection locked="0"/>
    </xf>
    <xf numFmtId="0" fontId="4" fillId="0" borderId="1" xfId="0" applyFont="1" applyBorder="1" applyAlignment="1" applyProtection="1">
      <alignment horizontal="justify" vertical="top" wrapText="1"/>
    </xf>
    <xf numFmtId="0" fontId="0" fillId="0" borderId="64" xfId="0" applyBorder="1" applyAlignment="1" applyProtection="1">
      <alignment vertical="top" wrapText="1"/>
    </xf>
    <xf numFmtId="0" fontId="0" fillId="0" borderId="64" xfId="0" applyBorder="1" applyProtection="1"/>
    <xf numFmtId="4" fontId="4" fillId="0" borderId="64" xfId="0" applyNumberFormat="1" applyFont="1" applyFill="1" applyBorder="1" applyProtection="1"/>
    <xf numFmtId="0" fontId="0" fillId="0" borderId="8" xfId="0" applyBorder="1" applyAlignment="1" applyProtection="1">
      <alignment vertical="top" wrapText="1"/>
    </xf>
    <xf numFmtId="0" fontId="0" fillId="0" borderId="8" xfId="0" applyBorder="1" applyProtection="1"/>
    <xf numFmtId="4" fontId="4" fillId="0" borderId="8" xfId="0" applyNumberFormat="1" applyFont="1" applyBorder="1" applyProtection="1"/>
    <xf numFmtId="0" fontId="4" fillId="0" borderId="64" xfId="0" applyFont="1" applyBorder="1" applyAlignment="1" applyProtection="1">
      <alignment horizontal="justify" vertical="top" wrapText="1"/>
    </xf>
    <xf numFmtId="4" fontId="4" fillId="0" borderId="64" xfId="0" applyNumberFormat="1" applyFont="1" applyBorder="1" applyProtection="1"/>
    <xf numFmtId="0" fontId="4" fillId="0" borderId="8" xfId="0" applyFont="1" applyBorder="1" applyAlignment="1" applyProtection="1">
      <alignment horizontal="justify" vertical="top" wrapText="1"/>
    </xf>
    <xf numFmtId="0" fontId="0" fillId="0" borderId="20" xfId="0" applyBorder="1" applyProtection="1"/>
    <xf numFmtId="4" fontId="4" fillId="0" borderId="20" xfId="0" applyNumberFormat="1" applyFont="1" applyBorder="1" applyProtection="1"/>
    <xf numFmtId="0" fontId="0" fillId="0" borderId="20" xfId="0" applyBorder="1" applyAlignment="1" applyProtection="1">
      <alignment vertical="top" wrapText="1"/>
    </xf>
    <xf numFmtId="4" fontId="4" fillId="0" borderId="20" xfId="0" applyNumberFormat="1" applyFont="1" applyFill="1" applyBorder="1" applyProtection="1"/>
    <xf numFmtId="0" fontId="4" fillId="0" borderId="1" xfId="0" applyFont="1" applyFill="1" applyBorder="1" applyAlignment="1" applyProtection="1">
      <alignment horizontal="justify" vertical="top" wrapText="1"/>
    </xf>
    <xf numFmtId="0" fontId="0" fillId="0" borderId="20" xfId="0" applyFill="1" applyBorder="1" applyAlignment="1" applyProtection="1">
      <alignment vertical="top" wrapText="1"/>
    </xf>
    <xf numFmtId="0" fontId="0" fillId="0" borderId="20" xfId="0" applyFill="1" applyBorder="1" applyProtection="1"/>
    <xf numFmtId="0" fontId="4" fillId="0" borderId="20" xfId="0" applyFont="1" applyFill="1" applyBorder="1" applyAlignment="1" applyProtection="1">
      <alignment horizontal="justify" vertical="top" wrapText="1"/>
    </xf>
    <xf numFmtId="0" fontId="19" fillId="0" borderId="1" xfId="0" applyFont="1" applyFill="1" applyBorder="1" applyAlignment="1" applyProtection="1">
      <alignment wrapText="1"/>
    </xf>
    <xf numFmtId="164" fontId="20" fillId="0" borderId="1" xfId="0" applyNumberFormat="1" applyFont="1" applyFill="1" applyBorder="1" applyAlignment="1" applyProtection="1">
      <alignment horizontal="right"/>
    </xf>
    <xf numFmtId="4" fontId="20" fillId="0" borderId="1" xfId="0" applyNumberFormat="1" applyFont="1" applyFill="1" applyBorder="1" applyProtection="1"/>
    <xf numFmtId="0" fontId="4" fillId="0" borderId="1" xfId="3" applyFont="1" applyFill="1" applyBorder="1" applyAlignment="1" applyProtection="1">
      <alignment horizontal="justify" vertical="top" wrapText="1"/>
    </xf>
    <xf numFmtId="0" fontId="0" fillId="0" borderId="1" xfId="0" applyFont="1" applyFill="1" applyBorder="1" applyAlignment="1" applyProtection="1">
      <alignment horizontal="center"/>
    </xf>
    <xf numFmtId="4" fontId="0" fillId="0" borderId="1" xfId="0" applyNumberFormat="1" applyFill="1" applyBorder="1" applyAlignment="1" applyProtection="1">
      <alignment horizontal="right"/>
    </xf>
    <xf numFmtId="0" fontId="10" fillId="0" borderId="7" xfId="0" applyFont="1" applyFill="1" applyBorder="1" applyAlignment="1" applyProtection="1">
      <alignment horizontal="left" vertical="top"/>
      <protection locked="0"/>
    </xf>
    <xf numFmtId="0" fontId="4" fillId="0" borderId="98" xfId="0" applyFont="1" applyFill="1" applyBorder="1" applyAlignment="1" applyProtection="1">
      <alignment horizontal="justify" vertical="justify" wrapText="1"/>
    </xf>
    <xf numFmtId="0" fontId="4" fillId="0" borderId="98" xfId="0" applyFont="1" applyFill="1" applyBorder="1" applyAlignment="1" applyProtection="1">
      <alignment horizontal="justify" vertical="justify" wrapText="1"/>
      <protection locked="0"/>
    </xf>
    <xf numFmtId="4" fontId="4" fillId="0" borderId="72" xfId="0" applyNumberFormat="1" applyFont="1" applyBorder="1" applyProtection="1">
      <protection locked="0"/>
    </xf>
    <xf numFmtId="0" fontId="4" fillId="0" borderId="20" xfId="0" applyFont="1" applyBorder="1" applyAlignment="1" applyProtection="1">
      <alignment horizontal="justify" vertical="top" wrapText="1"/>
      <protection locked="0"/>
    </xf>
    <xf numFmtId="0" fontId="2" fillId="0" borderId="63" xfId="0" applyFont="1" applyBorder="1" applyProtection="1">
      <protection locked="0"/>
    </xf>
    <xf numFmtId="0" fontId="0" fillId="0" borderId="63" xfId="0" applyBorder="1" applyProtection="1">
      <protection locked="0"/>
    </xf>
    <xf numFmtId="0" fontId="3" fillId="0" borderId="64" xfId="0" applyFont="1" applyBorder="1" applyProtection="1">
      <protection locked="0"/>
    </xf>
    <xf numFmtId="0" fontId="5" fillId="0" borderId="64" xfId="0" applyFont="1" applyBorder="1" applyProtection="1">
      <protection locked="0"/>
    </xf>
    <xf numFmtId="0" fontId="10" fillId="0" borderId="65" xfId="0" applyFont="1" applyBorder="1" applyAlignment="1" applyProtection="1">
      <alignment horizontal="left" vertical="top"/>
      <protection locked="0"/>
    </xf>
    <xf numFmtId="4" fontId="5" fillId="0" borderId="64" xfId="4" applyNumberFormat="1" applyFont="1" applyBorder="1" applyProtection="1">
      <protection locked="0"/>
    </xf>
    <xf numFmtId="0" fontId="5" fillId="0" borderId="64" xfId="4" applyFont="1" applyBorder="1" applyProtection="1">
      <protection locked="0"/>
    </xf>
    <xf numFmtId="0" fontId="23" fillId="0" borderId="0" xfId="4" applyProtection="1">
      <protection locked="0"/>
    </xf>
    <xf numFmtId="0" fontId="10" fillId="0" borderId="0" xfId="0" applyFont="1" applyBorder="1" applyAlignment="1" applyProtection="1">
      <alignment horizontal="left" vertical="top"/>
      <protection locked="0"/>
    </xf>
    <xf numFmtId="4" fontId="0" fillId="0" borderId="72" xfId="0" applyNumberFormat="1" applyBorder="1" applyProtection="1">
      <protection locked="0"/>
    </xf>
    <xf numFmtId="0" fontId="3" fillId="0" borderId="20" xfId="4" applyFont="1" applyBorder="1" applyAlignment="1" applyProtection="1">
      <alignment horizontal="left" vertical="top"/>
      <protection locked="0"/>
    </xf>
    <xf numFmtId="0" fontId="3" fillId="0" borderId="0" xfId="4" applyFont="1" applyBorder="1" applyAlignment="1" applyProtection="1">
      <alignment horizontal="left" vertical="top"/>
      <protection locked="0"/>
    </xf>
    <xf numFmtId="0" fontId="4" fillId="0" borderId="0" xfId="0" applyFont="1" applyFill="1" applyBorder="1" applyAlignment="1" applyProtection="1">
      <alignment horizontal="justify" vertical="justify" wrapText="1"/>
      <protection locked="0"/>
    </xf>
    <xf numFmtId="0" fontId="3" fillId="0" borderId="20" xfId="0" applyFont="1" applyBorder="1" applyProtection="1">
      <protection locked="0"/>
    </xf>
    <xf numFmtId="0" fontId="3" fillId="0" borderId="20" xfId="0" applyFont="1" applyBorder="1" applyAlignment="1" applyProtection="1">
      <alignment vertical="top" wrapText="1"/>
      <protection locked="0"/>
    </xf>
    <xf numFmtId="4" fontId="8" fillId="0" borderId="20" xfId="0" applyNumberFormat="1" applyFont="1" applyBorder="1" applyProtection="1">
      <protection locked="0"/>
    </xf>
    <xf numFmtId="4" fontId="3" fillId="0" borderId="20" xfId="0" applyNumberFormat="1" applyFont="1" applyBorder="1" applyProtection="1">
      <protection locked="0"/>
    </xf>
    <xf numFmtId="0" fontId="0" fillId="0" borderId="64" xfId="0" applyFill="1" applyBorder="1" applyProtection="1"/>
    <xf numFmtId="4" fontId="6" fillId="0" borderId="64" xfId="4" applyNumberFormat="1" applyFont="1" applyFill="1" applyBorder="1" applyProtection="1"/>
    <xf numFmtId="4" fontId="4" fillId="0" borderId="72" xfId="0" applyNumberFormat="1" applyFont="1" applyBorder="1" applyProtection="1"/>
    <xf numFmtId="0" fontId="4" fillId="0" borderId="20" xfId="0" applyFont="1" applyBorder="1" applyAlignment="1" applyProtection="1">
      <alignment horizontal="justify" vertical="top" wrapText="1"/>
    </xf>
    <xf numFmtId="0" fontId="5" fillId="0" borderId="20" xfId="0" applyFont="1" applyBorder="1" applyProtection="1">
      <protection locked="0"/>
    </xf>
    <xf numFmtId="0" fontId="2" fillId="0" borderId="64" xfId="0" applyFont="1" applyBorder="1" applyAlignment="1" applyProtection="1">
      <alignment vertical="top" wrapText="1"/>
    </xf>
    <xf numFmtId="0" fontId="21" fillId="0" borderId="64" xfId="0" applyFont="1" applyBorder="1" applyAlignment="1" applyProtection="1">
      <alignment vertical="top" wrapText="1"/>
    </xf>
    <xf numFmtId="0" fontId="3" fillId="0" borderId="20" xfId="0" applyFont="1" applyBorder="1" applyProtection="1"/>
    <xf numFmtId="0" fontId="5" fillId="0" borderId="20" xfId="0" applyFont="1" applyBorder="1" applyProtection="1"/>
    <xf numFmtId="0" fontId="2" fillId="0" borderId="20" xfId="0" applyFont="1" applyBorder="1" applyAlignment="1" applyProtection="1">
      <alignment vertical="top" wrapText="1"/>
    </xf>
    <xf numFmtId="0" fontId="21" fillId="0" borderId="20" xfId="0" applyFont="1" applyBorder="1" applyAlignment="1" applyProtection="1">
      <alignment vertical="top" wrapText="1"/>
    </xf>
    <xf numFmtId="0" fontId="2" fillId="0" borderId="20" xfId="0" applyFont="1" applyBorder="1" applyAlignment="1" applyProtection="1">
      <alignment vertical="center"/>
      <protection locked="0"/>
    </xf>
    <xf numFmtId="0" fontId="2" fillId="0" borderId="63" xfId="0" applyFont="1" applyBorder="1" applyAlignment="1" applyProtection="1">
      <alignment vertical="center"/>
      <protection locked="0"/>
    </xf>
    <xf numFmtId="0" fontId="3" fillId="0" borderId="20" xfId="0" applyFont="1" applyBorder="1" applyAlignment="1" applyProtection="1">
      <alignment vertical="center"/>
      <protection locked="0"/>
    </xf>
    <xf numFmtId="4" fontId="0" fillId="0" borderId="20" xfId="0" applyNumberFormat="1" applyFill="1" applyBorder="1" applyAlignment="1" applyProtection="1">
      <alignment wrapText="1"/>
      <protection locked="0"/>
    </xf>
    <xf numFmtId="0" fontId="2" fillId="0" borderId="72" xfId="0" applyFont="1" applyBorder="1" applyAlignment="1" applyProtection="1">
      <alignment vertical="center"/>
      <protection locked="0"/>
    </xf>
    <xf numFmtId="0" fontId="0" fillId="0" borderId="72" xfId="0" applyBorder="1" applyProtection="1">
      <protection locked="0"/>
    </xf>
    <xf numFmtId="0" fontId="2" fillId="0" borderId="20" xfId="0" applyFont="1" applyFill="1" applyBorder="1" applyAlignment="1" applyProtection="1">
      <alignment vertical="center"/>
      <protection locked="0"/>
    </xf>
    <xf numFmtId="0" fontId="0" fillId="2" borderId="0" xfId="0" applyFill="1" applyProtection="1">
      <protection locked="0"/>
    </xf>
    <xf numFmtId="0" fontId="2" fillId="0" borderId="29" xfId="0" applyFont="1" applyBorder="1" applyAlignment="1" applyProtection="1">
      <alignment vertical="center"/>
      <protection locked="0"/>
    </xf>
    <xf numFmtId="0" fontId="0" fillId="0" borderId="29" xfId="0" applyBorder="1" applyProtection="1">
      <protection locked="0"/>
    </xf>
    <xf numFmtId="4" fontId="0" fillId="0" borderId="29" xfId="0" applyNumberFormat="1" applyBorder="1" applyProtection="1">
      <protection locked="0"/>
    </xf>
    <xf numFmtId="0" fontId="2" fillId="0" borderId="29" xfId="0" applyFont="1" applyFill="1" applyBorder="1" applyAlignment="1" applyProtection="1">
      <alignment vertical="center"/>
      <protection locked="0"/>
    </xf>
    <xf numFmtId="0" fontId="0" fillId="0" borderId="29" xfId="0" applyFill="1" applyBorder="1" applyProtection="1">
      <protection locked="0"/>
    </xf>
    <xf numFmtId="4" fontId="0" fillId="0" borderId="29" xfId="0" applyNumberFormat="1" applyFill="1" applyBorder="1" applyProtection="1">
      <protection locked="0"/>
    </xf>
    <xf numFmtId="0" fontId="2" fillId="0" borderId="0" xfId="0" applyFont="1" applyAlignment="1" applyProtection="1">
      <alignment vertical="center"/>
      <protection locked="0"/>
    </xf>
    <xf numFmtId="0" fontId="2" fillId="0" borderId="72" xfId="0" applyFont="1" applyFill="1" applyBorder="1" applyAlignment="1" applyProtection="1">
      <alignment vertical="center"/>
      <protection locked="0"/>
    </xf>
    <xf numFmtId="4" fontId="21" fillId="0" borderId="29" xfId="0" applyNumberFormat="1" applyFont="1" applyBorder="1" applyAlignment="1" applyProtection="1">
      <alignment wrapText="1"/>
    </xf>
    <xf numFmtId="4" fontId="0" fillId="0" borderId="29" xfId="0" applyNumberFormat="1" applyBorder="1" applyAlignment="1" applyProtection="1">
      <alignment wrapText="1"/>
    </xf>
    <xf numFmtId="4" fontId="0" fillId="0" borderId="20" xfId="0" applyNumberFormat="1" applyFill="1" applyBorder="1" applyAlignment="1" applyProtection="1">
      <alignment wrapText="1"/>
    </xf>
    <xf numFmtId="0" fontId="2" fillId="0" borderId="29" xfId="0" applyFont="1" applyBorder="1" applyAlignment="1" applyProtection="1">
      <alignment vertical="top" wrapText="1"/>
    </xf>
    <xf numFmtId="4" fontId="21" fillId="0" borderId="72" xfId="0" applyNumberFormat="1" applyFont="1" applyBorder="1" applyAlignment="1" applyProtection="1">
      <alignment wrapText="1"/>
    </xf>
    <xf numFmtId="0" fontId="0" fillId="0" borderId="72" xfId="0" applyBorder="1" applyProtection="1"/>
    <xf numFmtId="0" fontId="2" fillId="0" borderId="20" xfId="0" applyFont="1" applyFill="1" applyBorder="1" applyAlignment="1" applyProtection="1">
      <alignment vertical="top" wrapText="1"/>
    </xf>
    <xf numFmtId="4" fontId="21" fillId="0" borderId="29" xfId="0" applyNumberFormat="1" applyFont="1" applyFill="1" applyBorder="1" applyAlignment="1" applyProtection="1">
      <alignment wrapText="1"/>
    </xf>
    <xf numFmtId="4" fontId="21" fillId="0" borderId="72" xfId="0" applyNumberFormat="1" applyFont="1" applyFill="1" applyBorder="1" applyAlignment="1" applyProtection="1">
      <alignment wrapText="1"/>
    </xf>
    <xf numFmtId="4" fontId="21" fillId="0" borderId="20" xfId="0" applyNumberFormat="1" applyFont="1" applyBorder="1" applyAlignment="1" applyProtection="1">
      <alignment wrapText="1"/>
    </xf>
    <xf numFmtId="4" fontId="0" fillId="0" borderId="20" xfId="0" applyNumberFormat="1" applyBorder="1" applyAlignment="1" applyProtection="1">
      <alignment wrapText="1"/>
    </xf>
    <xf numFmtId="0" fontId="17" fillId="0" borderId="0" xfId="0" applyFont="1" applyFill="1" applyAlignment="1" applyProtection="1">
      <alignment vertical="top" wrapText="1"/>
    </xf>
    <xf numFmtId="4" fontId="0" fillId="0" borderId="29" xfId="0" applyNumberFormat="1" applyFill="1" applyBorder="1" applyAlignment="1" applyProtection="1">
      <alignment wrapText="1"/>
    </xf>
    <xf numFmtId="0" fontId="0" fillId="0" borderId="29" xfId="0" applyBorder="1" applyProtection="1"/>
    <xf numFmtId="4" fontId="4" fillId="0" borderId="29" xfId="0" applyNumberFormat="1" applyFont="1" applyFill="1" applyBorder="1" applyProtection="1"/>
    <xf numFmtId="0" fontId="0" fillId="0" borderId="29" xfId="0" applyFill="1" applyBorder="1" applyProtection="1"/>
    <xf numFmtId="0" fontId="3" fillId="0" borderId="72" xfId="4" applyFont="1" applyBorder="1" applyAlignment="1" applyProtection="1">
      <alignment horizontal="left" vertical="top"/>
      <protection locked="0"/>
    </xf>
    <xf numFmtId="0" fontId="0" fillId="0" borderId="64" xfId="0" applyFill="1" applyBorder="1" applyProtection="1">
      <protection locked="0"/>
    </xf>
    <xf numFmtId="0" fontId="10" fillId="0" borderId="65" xfId="0" applyFont="1" applyBorder="1" applyAlignment="1" applyProtection="1">
      <alignment horizontal="left" vertical="top"/>
    </xf>
    <xf numFmtId="0" fontId="2" fillId="0" borderId="64" xfId="0" applyFont="1" applyBorder="1" applyProtection="1"/>
    <xf numFmtId="0" fontId="10" fillId="0" borderId="0" xfId="0" applyFont="1" applyBorder="1" applyAlignment="1" applyProtection="1">
      <alignment horizontal="left" vertical="top"/>
    </xf>
    <xf numFmtId="0" fontId="3" fillId="0" borderId="99" xfId="0" applyFont="1" applyBorder="1" applyProtection="1">
      <protection locked="0"/>
    </xf>
    <xf numFmtId="0" fontId="5" fillId="0" borderId="99" xfId="0" applyFont="1" applyBorder="1" applyProtection="1">
      <protection locked="0"/>
    </xf>
    <xf numFmtId="0" fontId="19" fillId="0" borderId="1" xfId="0" applyFont="1" applyFill="1" applyBorder="1" applyAlignment="1" applyProtection="1">
      <alignment vertical="top" wrapText="1"/>
      <protection locked="0"/>
    </xf>
    <xf numFmtId="0" fontId="0" fillId="0" borderId="1" xfId="0" applyFill="1" applyBorder="1" applyAlignment="1" applyProtection="1">
      <alignment vertical="top" wrapText="1"/>
      <protection locked="0"/>
    </xf>
    <xf numFmtId="0" fontId="0" fillId="0" borderId="1" xfId="0" applyNumberFormat="1" applyFont="1" applyFill="1" applyBorder="1" applyAlignment="1" applyProtection="1">
      <alignment horizontal="justify" vertical="top" wrapText="1"/>
      <protection locked="0"/>
    </xf>
    <xf numFmtId="0" fontId="0" fillId="0" borderId="99" xfId="0" applyFill="1" applyBorder="1" applyAlignment="1" applyProtection="1">
      <alignment vertical="top" wrapText="1"/>
      <protection locked="0"/>
    </xf>
    <xf numFmtId="0" fontId="5" fillId="0" borderId="1" xfId="4" applyFont="1" applyBorder="1" applyProtection="1">
      <protection locked="0"/>
    </xf>
    <xf numFmtId="0" fontId="3" fillId="0" borderId="1" xfId="4" applyFont="1" applyBorder="1" applyAlignment="1" applyProtection="1">
      <alignment horizontal="left" vertical="top"/>
      <protection locked="0"/>
    </xf>
    <xf numFmtId="4" fontId="27" fillId="0" borderId="1" xfId="0" applyNumberFormat="1" applyFont="1" applyBorder="1" applyProtection="1">
      <protection locked="0"/>
    </xf>
    <xf numFmtId="4" fontId="5" fillId="0" borderId="1" xfId="4" applyNumberFormat="1" applyFont="1" applyBorder="1" applyProtection="1">
      <protection locked="0"/>
    </xf>
    <xf numFmtId="0" fontId="0" fillId="0" borderId="72" xfId="0" applyFill="1" applyBorder="1" applyAlignment="1" applyProtection="1">
      <alignment vertical="top" wrapText="1"/>
      <protection locked="0"/>
    </xf>
    <xf numFmtId="0" fontId="3" fillId="0" borderId="29" xfId="0" applyFont="1" applyBorder="1" applyProtection="1">
      <protection locked="0"/>
    </xf>
    <xf numFmtId="0" fontId="5" fillId="0" borderId="29" xfId="0" applyFont="1" applyBorder="1" applyProtection="1">
      <protection locked="0"/>
    </xf>
    <xf numFmtId="0" fontId="5" fillId="0" borderId="70" xfId="0" applyFont="1" applyBorder="1" applyProtection="1">
      <protection locked="0"/>
    </xf>
    <xf numFmtId="0" fontId="0" fillId="0" borderId="70" xfId="0" applyFill="1" applyBorder="1" applyAlignment="1" applyProtection="1">
      <alignment vertical="top" wrapText="1"/>
      <protection locked="0"/>
    </xf>
    <xf numFmtId="0" fontId="0" fillId="0" borderId="0" xfId="0" applyFill="1" applyBorder="1" applyAlignment="1" applyProtection="1">
      <alignment vertical="top" wrapText="1"/>
      <protection locked="0"/>
    </xf>
    <xf numFmtId="0" fontId="9" fillId="0" borderId="0" xfId="0" applyFont="1" applyBorder="1" applyProtection="1">
      <protection locked="0"/>
    </xf>
    <xf numFmtId="0" fontId="0" fillId="0" borderId="71" xfId="0" applyFill="1" applyBorder="1" applyAlignment="1" applyProtection="1">
      <alignment vertical="top" wrapText="1"/>
      <protection locked="0"/>
    </xf>
    <xf numFmtId="0" fontId="0" fillId="0" borderId="71" xfId="0" applyBorder="1" applyAlignment="1" applyProtection="1">
      <alignment vertical="top" wrapText="1"/>
      <protection locked="0"/>
    </xf>
    <xf numFmtId="0" fontId="5" fillId="0" borderId="71" xfId="0" applyFont="1" applyBorder="1" applyProtection="1">
      <protection locked="0"/>
    </xf>
    <xf numFmtId="0" fontId="0" fillId="0" borderId="71" xfId="0" applyBorder="1" applyProtection="1">
      <protection locked="0"/>
    </xf>
    <xf numFmtId="0" fontId="4" fillId="0" borderId="1" xfId="0" applyFont="1" applyFill="1" applyBorder="1" applyAlignment="1" applyProtection="1">
      <alignment vertical="top" wrapText="1"/>
      <protection locked="0"/>
    </xf>
    <xf numFmtId="16" fontId="2" fillId="0" borderId="1" xfId="0" applyNumberFormat="1" applyFont="1" applyBorder="1" applyProtection="1">
      <protection locked="0"/>
    </xf>
    <xf numFmtId="4" fontId="2" fillId="0" borderId="1" xfId="0" applyNumberFormat="1" applyFont="1" applyFill="1" applyBorder="1" applyAlignment="1" applyProtection="1">
      <alignment wrapText="1"/>
      <protection locked="0"/>
    </xf>
    <xf numFmtId="0" fontId="3" fillId="0" borderId="8" xfId="0" applyFont="1" applyBorder="1" applyProtection="1">
      <protection locked="0"/>
    </xf>
    <xf numFmtId="0" fontId="3" fillId="0" borderId="8" xfId="0" applyFont="1" applyBorder="1" applyAlignment="1" applyProtection="1">
      <alignment vertical="top" wrapText="1"/>
      <protection locked="0"/>
    </xf>
    <xf numFmtId="4" fontId="8" fillId="0" borderId="8" xfId="0" applyNumberFormat="1" applyFont="1" applyBorder="1" applyProtection="1">
      <protection locked="0"/>
    </xf>
    <xf numFmtId="4" fontId="3" fillId="0" borderId="8" xfId="0" applyNumberFormat="1" applyFont="1" applyBorder="1" applyProtection="1">
      <protection locked="0"/>
    </xf>
    <xf numFmtId="0" fontId="19" fillId="0" borderId="1" xfId="0" applyFont="1" applyBorder="1" applyAlignment="1" applyProtection="1">
      <alignment horizontal="left" vertical="top"/>
      <protection locked="0"/>
    </xf>
    <xf numFmtId="0" fontId="19" fillId="0" borderId="1" xfId="0" applyFont="1" applyFill="1" applyBorder="1" applyAlignment="1" applyProtection="1">
      <alignment wrapText="1"/>
      <protection locked="0"/>
    </xf>
    <xf numFmtId="4" fontId="0" fillId="0" borderId="1" xfId="0" applyNumberFormat="1" applyBorder="1" applyAlignment="1" applyProtection="1">
      <alignment horizontal="right"/>
      <protection locked="0"/>
    </xf>
    <xf numFmtId="0" fontId="0" fillId="0" borderId="6" xfId="0" applyBorder="1" applyProtection="1">
      <protection locked="0"/>
    </xf>
    <xf numFmtId="0" fontId="17" fillId="0" borderId="1" xfId="0" applyFont="1" applyFill="1" applyBorder="1" applyAlignment="1" applyProtection="1">
      <alignment horizontal="center"/>
      <protection locked="0"/>
    </xf>
    <xf numFmtId="0" fontId="19" fillId="0" borderId="64" xfId="0" applyFont="1" applyBorder="1" applyAlignment="1" applyProtection="1">
      <alignment horizontal="left" vertical="top"/>
      <protection locked="0"/>
    </xf>
    <xf numFmtId="4" fontId="0" fillId="0" borderId="64" xfId="0" applyNumberFormat="1" applyFill="1" applyBorder="1" applyAlignment="1" applyProtection="1">
      <alignment horizontal="right"/>
      <protection locked="0"/>
    </xf>
    <xf numFmtId="4" fontId="0" fillId="0" borderId="64" xfId="0" applyNumberFormat="1" applyBorder="1" applyAlignment="1" applyProtection="1">
      <alignment horizontal="right"/>
      <protection locked="0"/>
    </xf>
    <xf numFmtId="0" fontId="0" fillId="0" borderId="82" xfId="0" applyBorder="1" applyProtection="1">
      <protection locked="0"/>
    </xf>
    <xf numFmtId="0" fontId="17" fillId="0" borderId="1" xfId="0" applyFont="1" applyFill="1" applyBorder="1" applyAlignment="1" applyProtection="1">
      <alignment vertical="top" wrapText="1"/>
      <protection locked="0"/>
    </xf>
    <xf numFmtId="4" fontId="17" fillId="0" borderId="1" xfId="0" applyNumberFormat="1" applyFont="1" applyFill="1" applyBorder="1" applyAlignment="1" applyProtection="1">
      <alignment horizontal="right"/>
      <protection locked="0"/>
    </xf>
    <xf numFmtId="4" fontId="0" fillId="0" borderId="64" xfId="0" applyNumberFormat="1" applyFont="1" applyFill="1" applyBorder="1" applyProtection="1">
      <protection locked="0"/>
    </xf>
    <xf numFmtId="0" fontId="17" fillId="0" borderId="64" xfId="0" applyFont="1" applyFill="1" applyBorder="1" applyAlignment="1" applyProtection="1">
      <alignment vertical="top" wrapText="1"/>
      <protection locked="0"/>
    </xf>
    <xf numFmtId="0" fontId="10" fillId="0" borderId="1" xfId="0" applyFont="1" applyBorder="1" applyProtection="1">
      <protection locked="0"/>
    </xf>
    <xf numFmtId="0" fontId="4" fillId="0" borderId="1" xfId="0" applyFont="1" applyBorder="1" applyProtection="1">
      <protection locked="0"/>
    </xf>
    <xf numFmtId="0" fontId="18" fillId="0" borderId="1" xfId="0" applyFont="1" applyBorder="1" applyProtection="1">
      <protection locked="0"/>
    </xf>
    <xf numFmtId="0" fontId="4" fillId="0" borderId="1" xfId="0" applyFont="1" applyFill="1" applyBorder="1" applyProtection="1">
      <protection locked="0"/>
    </xf>
    <xf numFmtId="0" fontId="10" fillId="0" borderId="20" xfId="0" applyFont="1" applyBorder="1" applyProtection="1">
      <protection locked="0"/>
    </xf>
    <xf numFmtId="0" fontId="4" fillId="0" borderId="20" xfId="0" applyFont="1" applyBorder="1" applyProtection="1">
      <protection locked="0"/>
    </xf>
    <xf numFmtId="0" fontId="10" fillId="0" borderId="8" xfId="0" applyFont="1" applyBorder="1" applyProtection="1">
      <protection locked="0"/>
    </xf>
    <xf numFmtId="0" fontId="4" fillId="0" borderId="8" xfId="0" applyFont="1" applyBorder="1" applyProtection="1">
      <protection locked="0"/>
    </xf>
    <xf numFmtId="4" fontId="4" fillId="0" borderId="8" xfId="0" applyNumberFormat="1" applyFont="1" applyBorder="1" applyProtection="1">
      <protection locked="0"/>
    </xf>
    <xf numFmtId="0" fontId="18" fillId="0" borderId="8" xfId="0" applyFont="1" applyBorder="1" applyProtection="1">
      <protection locked="0"/>
    </xf>
    <xf numFmtId="0" fontId="4" fillId="0" borderId="8" xfId="0" applyFont="1" applyBorder="1" applyAlignment="1" applyProtection="1">
      <alignment vertical="top" wrapText="1"/>
      <protection locked="0"/>
    </xf>
    <xf numFmtId="4" fontId="4" fillId="0" borderId="8" xfId="0" applyNumberFormat="1" applyFont="1" applyFill="1" applyBorder="1" applyProtection="1">
      <protection locked="0"/>
    </xf>
    <xf numFmtId="0" fontId="14" fillId="0" borderId="1" xfId="0" applyFont="1" applyBorder="1" applyAlignment="1" applyProtection="1">
      <alignment vertical="top"/>
      <protection locked="0"/>
    </xf>
    <xf numFmtId="0" fontId="14" fillId="0" borderId="29" xfId="0" applyFont="1" applyBorder="1" applyAlignment="1" applyProtection="1">
      <alignment vertical="top"/>
      <protection locked="0"/>
    </xf>
    <xf numFmtId="4" fontId="0" fillId="0" borderId="29" xfId="0" applyNumberFormat="1" applyFont="1" applyFill="1" applyBorder="1" applyAlignment="1" applyProtection="1">
      <alignment horizontal="right"/>
      <protection locked="0"/>
    </xf>
    <xf numFmtId="4" fontId="0" fillId="0" borderId="29" xfId="0" applyNumberFormat="1" applyFont="1" applyFill="1" applyBorder="1" applyProtection="1">
      <protection locked="0"/>
    </xf>
    <xf numFmtId="0" fontId="14" fillId="0" borderId="1" xfId="0" applyFont="1" applyFill="1" applyBorder="1" applyAlignment="1" applyProtection="1">
      <alignment vertical="top"/>
      <protection locked="0"/>
    </xf>
    <xf numFmtId="4" fontId="3" fillId="0" borderId="1" xfId="0" applyNumberFormat="1" applyFont="1" applyFill="1" applyBorder="1" applyProtection="1">
      <protection locked="0"/>
    </xf>
    <xf numFmtId="0" fontId="14" fillId="0" borderId="29" xfId="0" applyFont="1" applyFill="1" applyBorder="1" applyAlignment="1" applyProtection="1">
      <alignment vertical="top"/>
      <protection locked="0"/>
    </xf>
    <xf numFmtId="0" fontId="14" fillId="0" borderId="8" xfId="0" applyFont="1" applyFill="1" applyBorder="1" applyAlignment="1" applyProtection="1">
      <alignment vertical="top"/>
      <protection locked="0"/>
    </xf>
    <xf numFmtId="0" fontId="10" fillId="0" borderId="64" xfId="0" applyFont="1" applyFill="1" applyBorder="1" applyProtection="1">
      <protection locked="0"/>
    </xf>
    <xf numFmtId="4" fontId="0" fillId="0" borderId="64" xfId="0" applyNumberFormat="1" applyFont="1" applyFill="1" applyBorder="1" applyAlignment="1" applyProtection="1">
      <alignment horizontal="right"/>
      <protection locked="0"/>
    </xf>
    <xf numFmtId="0" fontId="0" fillId="0" borderId="71" xfId="0" applyFill="1" applyBorder="1" applyProtection="1">
      <protection locked="0"/>
    </xf>
    <xf numFmtId="4" fontId="17" fillId="0" borderId="64" xfId="0" applyNumberFormat="1" applyFont="1" applyFill="1" applyBorder="1" applyAlignment="1" applyProtection="1">
      <alignment horizontal="right"/>
      <protection locked="0"/>
    </xf>
    <xf numFmtId="0" fontId="4" fillId="0" borderId="64" xfId="0" applyFont="1" applyBorder="1" applyProtection="1">
      <protection locked="0"/>
    </xf>
    <xf numFmtId="0" fontId="10" fillId="0" borderId="20" xfId="0" applyFont="1" applyFill="1" applyBorder="1" applyProtection="1">
      <protection locked="0"/>
    </xf>
    <xf numFmtId="4" fontId="0" fillId="0" borderId="20" xfId="0" applyNumberFormat="1" applyFont="1" applyFill="1" applyBorder="1" applyAlignment="1" applyProtection="1">
      <alignment horizontal="right"/>
      <protection locked="0"/>
    </xf>
    <xf numFmtId="4" fontId="0" fillId="0" borderId="20" xfId="0" applyNumberFormat="1" applyFont="1" applyFill="1" applyBorder="1" applyProtection="1">
      <protection locked="0"/>
    </xf>
    <xf numFmtId="0" fontId="0" fillId="0" borderId="22" xfId="0" applyBorder="1" applyProtection="1">
      <protection locked="0"/>
    </xf>
    <xf numFmtId="4" fontId="0" fillId="0" borderId="22" xfId="0" applyNumberFormat="1" applyFill="1" applyBorder="1" applyProtection="1">
      <protection locked="0"/>
    </xf>
    <xf numFmtId="4" fontId="0" fillId="0" borderId="22" xfId="0" applyNumberFormat="1" applyBorder="1" applyProtection="1">
      <protection locked="0"/>
    </xf>
    <xf numFmtId="0" fontId="19" fillId="0" borderId="21" xfId="0" applyFont="1" applyFill="1" applyBorder="1" applyAlignment="1" applyProtection="1">
      <alignment wrapText="1"/>
      <protection locked="0"/>
    </xf>
    <xf numFmtId="0" fontId="10" fillId="0" borderId="8" xfId="0" applyFont="1" applyFill="1" applyBorder="1" applyProtection="1">
      <protection locked="0"/>
    </xf>
    <xf numFmtId="4" fontId="0" fillId="0" borderId="5" xfId="0" applyNumberFormat="1" applyFont="1" applyFill="1" applyBorder="1" applyAlignment="1" applyProtection="1">
      <alignment horizontal="right"/>
      <protection locked="0"/>
    </xf>
    <xf numFmtId="4" fontId="0" fillId="0" borderId="5" xfId="0" applyNumberFormat="1" applyFont="1" applyFill="1" applyBorder="1" applyProtection="1">
      <protection locked="0"/>
    </xf>
    <xf numFmtId="0" fontId="0" fillId="0" borderId="5" xfId="0" applyFill="1" applyBorder="1" applyProtection="1">
      <protection locked="0"/>
    </xf>
    <xf numFmtId="0" fontId="0" fillId="0" borderId="82" xfId="0" applyFill="1" applyBorder="1" applyProtection="1">
      <protection locked="0"/>
    </xf>
    <xf numFmtId="0" fontId="14" fillId="0" borderId="8" xfId="0" applyFont="1" applyBorder="1" applyAlignment="1" applyProtection="1">
      <alignment vertical="top"/>
      <protection locked="0"/>
    </xf>
    <xf numFmtId="4" fontId="0" fillId="0" borderId="8" xfId="0" applyNumberFormat="1" applyBorder="1" applyAlignment="1" applyProtection="1">
      <protection locked="0"/>
    </xf>
    <xf numFmtId="0" fontId="10" fillId="0" borderId="7" xfId="0" applyFont="1" applyBorder="1" applyAlignment="1" applyProtection="1">
      <alignment vertical="top"/>
      <protection locked="0"/>
    </xf>
    <xf numFmtId="4" fontId="4" fillId="3" borderId="7" xfId="0" applyNumberFormat="1" applyFont="1" applyFill="1" applyBorder="1" applyProtection="1">
      <protection locked="0"/>
    </xf>
    <xf numFmtId="0" fontId="10" fillId="0" borderId="0" xfId="0" applyFont="1" applyFill="1" applyBorder="1" applyProtection="1">
      <protection locked="0"/>
    </xf>
    <xf numFmtId="4" fontId="0" fillId="0" borderId="0" xfId="0" applyNumberFormat="1" applyFont="1" applyFill="1" applyBorder="1" applyAlignment="1" applyProtection="1">
      <alignment horizontal="right"/>
      <protection locked="0"/>
    </xf>
    <xf numFmtId="4" fontId="0" fillId="0" borderId="0" xfId="0" applyNumberFormat="1" applyFont="1" applyFill="1" applyBorder="1" applyProtection="1">
      <protection locked="0"/>
    </xf>
    <xf numFmtId="0" fontId="14" fillId="0" borderId="7" xfId="0" applyFont="1" applyBorder="1" applyAlignment="1" applyProtection="1">
      <alignment vertical="top"/>
      <protection locked="0"/>
    </xf>
    <xf numFmtId="49" fontId="10" fillId="0" borderId="7" xfId="0" applyNumberFormat="1" applyFont="1" applyBorder="1" applyAlignment="1" applyProtection="1">
      <alignment horizontal="justify" wrapText="1"/>
      <protection locked="0"/>
    </xf>
    <xf numFmtId="0" fontId="10" fillId="0" borderId="0" xfId="0" applyFont="1" applyBorder="1" applyAlignment="1" applyProtection="1">
      <alignment vertical="top"/>
      <protection locked="0"/>
    </xf>
    <xf numFmtId="0" fontId="0" fillId="0" borderId="92" xfId="0" applyFill="1" applyBorder="1" applyProtection="1">
      <protection locked="0"/>
    </xf>
    <xf numFmtId="4" fontId="0" fillId="0" borderId="8" xfId="0" applyNumberFormat="1" applyFont="1" applyFill="1" applyBorder="1" applyAlignment="1" applyProtection="1">
      <alignment horizontal="right"/>
      <protection locked="0"/>
    </xf>
    <xf numFmtId="0" fontId="0" fillId="0" borderId="99" xfId="0" applyFill="1" applyBorder="1" applyProtection="1">
      <protection locked="0"/>
    </xf>
    <xf numFmtId="4" fontId="0" fillId="0" borderId="99" xfId="0" applyNumberFormat="1" applyFont="1" applyFill="1" applyBorder="1" applyAlignment="1" applyProtection="1">
      <alignment horizontal="center"/>
      <protection locked="0"/>
    </xf>
    <xf numFmtId="4" fontId="0" fillId="0" borderId="99" xfId="0" applyNumberFormat="1" applyFont="1" applyFill="1" applyBorder="1" applyProtection="1">
      <protection locked="0"/>
    </xf>
    <xf numFmtId="0" fontId="10" fillId="0" borderId="98" xfId="0" applyFont="1" applyBorder="1" applyAlignment="1" applyProtection="1">
      <alignment vertical="top"/>
      <protection locked="0"/>
    </xf>
    <xf numFmtId="0" fontId="5" fillId="0" borderId="8" xfId="4" applyFont="1" applyBorder="1" applyProtection="1">
      <protection locked="0"/>
    </xf>
    <xf numFmtId="0" fontId="3" fillId="0" borderId="8" xfId="4" applyFont="1" applyBorder="1" applyAlignment="1" applyProtection="1">
      <alignment horizontal="left" vertical="top"/>
      <protection locked="0"/>
    </xf>
    <xf numFmtId="0" fontId="4" fillId="0" borderId="1" xfId="0" applyFont="1" applyBorder="1" applyAlignment="1" applyProtection="1">
      <alignment vertical="top" wrapText="1"/>
    </xf>
    <xf numFmtId="0" fontId="2" fillId="0" borderId="1" xfId="0" applyFont="1" applyFill="1" applyBorder="1" applyAlignment="1" applyProtection="1">
      <alignment wrapText="1"/>
    </xf>
    <xf numFmtId="0" fontId="2" fillId="0" borderId="20" xfId="0" applyFont="1" applyFill="1" applyBorder="1" applyAlignment="1" applyProtection="1">
      <alignment wrapText="1"/>
    </xf>
    <xf numFmtId="0" fontId="0" fillId="0" borderId="72" xfId="0" applyBorder="1" applyAlignment="1" applyProtection="1">
      <alignment vertical="top" wrapText="1"/>
      <protection locked="0"/>
    </xf>
    <xf numFmtId="0" fontId="69" fillId="0" borderId="0" xfId="13" applyFont="1" applyAlignment="1" applyProtection="1">
      <alignment horizontal="center"/>
    </xf>
    <xf numFmtId="0" fontId="0" fillId="0" borderId="99" xfId="0" applyBorder="1" applyAlignment="1" applyProtection="1">
      <alignment vertical="top" wrapText="1"/>
      <protection locked="0"/>
    </xf>
    <xf numFmtId="0" fontId="2" fillId="0" borderId="99" xfId="0" applyFont="1" applyBorder="1" applyProtection="1">
      <protection locked="0"/>
    </xf>
    <xf numFmtId="0" fontId="4" fillId="0" borderId="99" xfId="0" applyFont="1" applyFill="1" applyBorder="1" applyAlignment="1" applyProtection="1">
      <alignment vertical="top" wrapText="1"/>
      <protection locked="0"/>
    </xf>
    <xf numFmtId="4" fontId="0" fillId="0" borderId="99" xfId="0" applyNumberFormat="1" applyBorder="1" applyProtection="1">
      <protection locked="0"/>
    </xf>
    <xf numFmtId="0" fontId="0" fillId="0" borderId="99" xfId="0" applyBorder="1" applyProtection="1">
      <protection locked="0"/>
    </xf>
    <xf numFmtId="0" fontId="19" fillId="0" borderId="99" xfId="0" applyFont="1" applyBorder="1" applyAlignment="1" applyProtection="1">
      <alignment horizontal="left" vertical="top"/>
      <protection locked="0"/>
    </xf>
    <xf numFmtId="4" fontId="0" fillId="0" borderId="99" xfId="0" applyNumberFormat="1" applyBorder="1" applyAlignment="1" applyProtection="1">
      <alignment horizontal="right"/>
      <protection locked="0"/>
    </xf>
    <xf numFmtId="0" fontId="10" fillId="0" borderId="99" xfId="0" applyFont="1" applyFill="1" applyBorder="1" applyProtection="1">
      <protection locked="0"/>
    </xf>
    <xf numFmtId="4" fontId="0" fillId="0" borderId="99" xfId="0" applyNumberFormat="1" applyFont="1" applyFill="1" applyBorder="1" applyAlignment="1" applyProtection="1">
      <alignment horizontal="right"/>
      <protection locked="0"/>
    </xf>
    <xf numFmtId="4" fontId="0" fillId="0" borderId="107" xfId="0" applyNumberFormat="1" applyFont="1" applyFill="1" applyBorder="1" applyAlignment="1" applyProtection="1">
      <alignment horizontal="center"/>
      <protection locked="0"/>
    </xf>
    <xf numFmtId="4" fontId="0" fillId="0" borderId="106" xfId="0" applyNumberFormat="1" applyFont="1" applyFill="1" applyBorder="1" applyAlignment="1" applyProtection="1">
      <alignment horizontal="center"/>
      <protection locked="0"/>
    </xf>
    <xf numFmtId="0" fontId="5" fillId="0" borderId="99" xfId="4" applyFont="1" applyBorder="1" applyProtection="1">
      <protection locked="0"/>
    </xf>
    <xf numFmtId="49" fontId="4" fillId="0" borderId="98" xfId="8" applyNumberFormat="1" applyFont="1" applyBorder="1" applyAlignment="1" applyProtection="1">
      <alignment horizontal="center"/>
    </xf>
    <xf numFmtId="4" fontId="4" fillId="3" borderId="98" xfId="8" applyNumberFormat="1" applyFont="1" applyFill="1" applyBorder="1" applyProtection="1"/>
    <xf numFmtId="4" fontId="11" fillId="0" borderId="98" xfId="8" applyNumberFormat="1" applyFont="1" applyBorder="1" applyProtection="1">
      <protection locked="0"/>
    </xf>
    <xf numFmtId="0" fontId="11" fillId="0" borderId="98" xfId="8" applyFont="1" applyBorder="1" applyProtection="1">
      <protection locked="0"/>
    </xf>
    <xf numFmtId="0" fontId="4" fillId="0" borderId="98" xfId="8" applyFont="1" applyBorder="1" applyAlignment="1" applyProtection="1">
      <alignment horizontal="justify" vertical="top" wrapText="1"/>
    </xf>
    <xf numFmtId="0" fontId="4" fillId="0" borderId="98" xfId="8" applyFont="1" applyBorder="1" applyAlignment="1" applyProtection="1">
      <alignment horizontal="center"/>
    </xf>
    <xf numFmtId="0" fontId="4" fillId="0" borderId="98" xfId="8" applyFont="1" applyBorder="1" applyAlignment="1" applyProtection="1">
      <alignment horizontal="left" vertical="top" wrapText="1"/>
    </xf>
    <xf numFmtId="0" fontId="14" fillId="0" borderId="28" xfId="8" applyFont="1" applyBorder="1" applyAlignment="1" applyProtection="1">
      <alignment vertical="top"/>
      <protection locked="0"/>
    </xf>
    <xf numFmtId="0" fontId="14" fillId="0" borderId="28" xfId="8" applyFont="1" applyBorder="1" applyProtection="1">
      <protection locked="0"/>
    </xf>
    <xf numFmtId="4" fontId="10" fillId="3" borderId="28" xfId="8" applyNumberFormat="1" applyFont="1" applyFill="1" applyBorder="1" applyProtection="1">
      <protection locked="0"/>
    </xf>
    <xf numFmtId="4" fontId="14" fillId="0" borderId="28" xfId="8" applyNumberFormat="1" applyFont="1" applyBorder="1" applyAlignment="1" applyProtection="1">
      <alignment vertical="top" wrapText="1"/>
      <protection locked="0"/>
    </xf>
    <xf numFmtId="0" fontId="14" fillId="0" borderId="25" xfId="8" applyFont="1" applyBorder="1" applyAlignment="1" applyProtection="1">
      <alignment vertical="top"/>
      <protection locked="0"/>
    </xf>
    <xf numFmtId="0" fontId="14" fillId="0" borderId="25" xfId="8" applyFont="1" applyBorder="1" applyProtection="1">
      <protection locked="0"/>
    </xf>
    <xf numFmtId="4" fontId="10" fillId="3" borderId="25" xfId="8" applyNumberFormat="1" applyFont="1" applyFill="1" applyBorder="1" applyProtection="1">
      <protection locked="0"/>
    </xf>
    <xf numFmtId="4" fontId="14" fillId="0" borderId="23" xfId="8" applyNumberFormat="1" applyFont="1" applyBorder="1" applyProtection="1">
      <protection locked="0"/>
    </xf>
    <xf numFmtId="4" fontId="14" fillId="0" borderId="28" xfId="8" applyNumberFormat="1" applyFont="1" applyBorder="1" applyAlignment="1" applyProtection="1">
      <alignment vertical="top"/>
      <protection locked="0"/>
    </xf>
    <xf numFmtId="4" fontId="14" fillId="0" borderId="27" xfId="8" applyNumberFormat="1" applyFont="1" applyBorder="1" applyProtection="1">
      <protection locked="0"/>
    </xf>
    <xf numFmtId="0" fontId="14" fillId="0" borderId="20" xfId="8" applyFont="1" applyBorder="1" applyProtection="1">
      <protection locked="0"/>
    </xf>
    <xf numFmtId="4" fontId="10" fillId="3" borderId="20" xfId="8" applyNumberFormat="1" applyFont="1" applyFill="1" applyBorder="1" applyProtection="1">
      <protection locked="0"/>
    </xf>
    <xf numFmtId="4" fontId="14" fillId="0" borderId="24" xfId="8" applyNumberFormat="1" applyFont="1" applyBorder="1" applyProtection="1">
      <protection locked="0"/>
    </xf>
    <xf numFmtId="0" fontId="14" fillId="0" borderId="20" xfId="8" applyFont="1" applyBorder="1" applyAlignment="1" applyProtection="1">
      <alignment vertical="top"/>
      <protection locked="0"/>
    </xf>
    <xf numFmtId="0" fontId="14" fillId="0" borderId="9" xfId="8" applyFont="1" applyBorder="1" applyAlignment="1" applyProtection="1">
      <alignment vertical="top"/>
      <protection locked="0"/>
    </xf>
    <xf numFmtId="0" fontId="14" fillId="0" borderId="7" xfId="8" applyFont="1" applyBorder="1" applyAlignment="1" applyProtection="1">
      <alignment vertical="top"/>
      <protection locked="0"/>
    </xf>
    <xf numFmtId="4" fontId="4" fillId="3" borderId="7" xfId="8" applyNumberFormat="1" applyFont="1" applyFill="1" applyBorder="1" applyProtection="1">
      <protection locked="0"/>
    </xf>
    <xf numFmtId="4" fontId="14" fillId="0" borderId="7" xfId="8" applyNumberFormat="1" applyFont="1" applyBorder="1" applyProtection="1">
      <protection locked="0"/>
    </xf>
    <xf numFmtId="0" fontId="14" fillId="0" borderId="7" xfId="8" applyFont="1" applyBorder="1" applyAlignment="1" applyProtection="1">
      <alignment vertical="top" wrapText="1"/>
      <protection locked="0"/>
    </xf>
    <xf numFmtId="4" fontId="4" fillId="0" borderId="7" xfId="8" applyNumberFormat="1" applyFont="1" applyFill="1" applyBorder="1" applyProtection="1">
      <protection locked="0"/>
    </xf>
    <xf numFmtId="0" fontId="14" fillId="0" borderId="7" xfId="8" applyFont="1" applyFill="1" applyBorder="1" applyAlignment="1" applyProtection="1">
      <protection locked="0"/>
    </xf>
    <xf numFmtId="0" fontId="11" fillId="0" borderId="0" xfId="8" applyFont="1" applyFill="1" applyProtection="1">
      <protection locked="0"/>
    </xf>
    <xf numFmtId="0" fontId="11" fillId="0" borderId="7" xfId="8" applyFill="1" applyBorder="1" applyAlignment="1" applyProtection="1">
      <protection locked="0"/>
    </xf>
    <xf numFmtId="0" fontId="14" fillId="0" borderId="7" xfId="8" applyFont="1" applyFill="1" applyBorder="1" applyAlignment="1" applyProtection="1">
      <alignment vertical="top"/>
      <protection locked="0"/>
    </xf>
    <xf numFmtId="0" fontId="11" fillId="2" borderId="0" xfId="8" applyFont="1" applyFill="1" applyProtection="1">
      <protection locked="0"/>
    </xf>
    <xf numFmtId="0" fontId="14" fillId="0" borderId="7" xfId="8" applyFont="1" applyFill="1" applyBorder="1" applyAlignment="1" applyProtection="1">
      <alignment horizontal="center" vertical="top"/>
      <protection locked="0"/>
    </xf>
    <xf numFmtId="0" fontId="14" fillId="0" borderId="7" xfId="8" applyFont="1" applyFill="1" applyBorder="1" applyAlignment="1" applyProtection="1">
      <alignment horizontal="center"/>
      <protection locked="0"/>
    </xf>
    <xf numFmtId="0" fontId="11" fillId="2" borderId="0" xfId="8" applyFill="1" applyProtection="1">
      <protection locked="0"/>
    </xf>
    <xf numFmtId="0" fontId="10" fillId="0" borderId="7" xfId="8" applyFont="1" applyFill="1" applyBorder="1" applyAlignment="1" applyProtection="1">
      <alignment horizontal="center" vertical="top"/>
      <protection locked="0"/>
    </xf>
    <xf numFmtId="0" fontId="10" fillId="0" borderId="7" xfId="8" applyFont="1" applyFill="1" applyBorder="1" applyAlignment="1" applyProtection="1">
      <alignment horizontal="center"/>
      <protection locked="0"/>
    </xf>
    <xf numFmtId="0" fontId="10" fillId="0" borderId="7" xfId="8" applyFont="1" applyBorder="1" applyAlignment="1" applyProtection="1">
      <alignment horizontal="center"/>
      <protection locked="0"/>
    </xf>
    <xf numFmtId="0" fontId="11" fillId="0" borderId="0" xfId="8" applyProtection="1">
      <protection locked="0"/>
    </xf>
    <xf numFmtId="0" fontId="14" fillId="0" borderId="7" xfId="8" applyFont="1" applyBorder="1" applyAlignment="1" applyProtection="1">
      <protection locked="0"/>
    </xf>
    <xf numFmtId="0" fontId="35" fillId="0" borderId="7" xfId="8" applyFont="1" applyBorder="1" applyAlignment="1" applyProtection="1">
      <alignment vertical="top"/>
      <protection locked="0"/>
    </xf>
    <xf numFmtId="0" fontId="14" fillId="0" borderId="7" xfId="8" applyFont="1" applyBorder="1" applyAlignment="1" applyProtection="1">
      <alignment horizontal="center"/>
      <protection locked="0"/>
    </xf>
    <xf numFmtId="0" fontId="12" fillId="0" borderId="7" xfId="8" applyFont="1" applyBorder="1" applyAlignment="1" applyProtection="1">
      <protection locked="0"/>
    </xf>
    <xf numFmtId="0" fontId="14" fillId="0" borderId="7" xfId="8" applyFont="1" applyBorder="1" applyAlignment="1" applyProtection="1">
      <alignment horizontal="center" vertical="top"/>
      <protection locked="0"/>
    </xf>
    <xf numFmtId="0" fontId="4" fillId="0" borderId="7" xfId="8" applyFont="1" applyFill="1" applyBorder="1" applyAlignment="1" applyProtection="1">
      <alignment vertical="top"/>
      <protection locked="0"/>
    </xf>
    <xf numFmtId="4" fontId="4" fillId="6" borderId="7" xfId="8" applyNumberFormat="1" applyFont="1" applyFill="1" applyBorder="1" applyProtection="1">
      <protection locked="0"/>
    </xf>
    <xf numFmtId="0" fontId="11" fillId="0" borderId="0" xfId="8" applyFill="1" applyProtection="1">
      <protection locked="0"/>
    </xf>
    <xf numFmtId="4" fontId="11" fillId="0" borderId="7" xfId="8" applyNumberFormat="1" applyFill="1" applyBorder="1" applyProtection="1">
      <protection locked="0"/>
    </xf>
    <xf numFmtId="0" fontId="14" fillId="0" borderId="98" xfId="8" applyFont="1" applyBorder="1" applyAlignment="1" applyProtection="1">
      <alignment vertical="top"/>
      <protection locked="0"/>
    </xf>
    <xf numFmtId="49" fontId="4" fillId="0" borderId="98" xfId="8" applyNumberFormat="1" applyFont="1" applyBorder="1" applyAlignment="1" applyProtection="1">
      <alignment horizontal="center"/>
      <protection locked="0"/>
    </xf>
    <xf numFmtId="4" fontId="4" fillId="3" borderId="98" xfId="8" applyNumberFormat="1" applyFont="1" applyFill="1" applyBorder="1" applyProtection="1">
      <protection locked="0"/>
    </xf>
    <xf numFmtId="4" fontId="11" fillId="0" borderId="98" xfId="8" applyNumberFormat="1" applyBorder="1" applyProtection="1">
      <protection locked="0"/>
    </xf>
    <xf numFmtId="0" fontId="14" fillId="0" borderId="7" xfId="8" applyFont="1" applyBorder="1" applyAlignment="1" applyProtection="1">
      <alignment horizontal="left" vertical="top"/>
      <protection locked="0"/>
    </xf>
    <xf numFmtId="0" fontId="32" fillId="0" borderId="7" xfId="1" applyFont="1" applyBorder="1" applyProtection="1">
      <protection locked="0"/>
    </xf>
    <xf numFmtId="0" fontId="11" fillId="0" borderId="0" xfId="1" applyFont="1" applyProtection="1">
      <protection locked="0"/>
    </xf>
    <xf numFmtId="0" fontId="4" fillId="0" borderId="7" xfId="1" applyFont="1" applyBorder="1" applyProtection="1">
      <protection locked="0"/>
    </xf>
    <xf numFmtId="0" fontId="10" fillId="0" borderId="7" xfId="1" applyFont="1" applyBorder="1" applyAlignment="1" applyProtection="1">
      <alignment vertical="top"/>
      <protection locked="0"/>
    </xf>
    <xf numFmtId="4" fontId="4" fillId="0" borderId="7" xfId="1" applyNumberFormat="1" applyFont="1" applyFill="1" applyBorder="1" applyProtection="1">
      <protection locked="0"/>
    </xf>
    <xf numFmtId="4" fontId="4" fillId="0" borderId="7" xfId="1" applyNumberFormat="1" applyFont="1" applyBorder="1" applyProtection="1">
      <protection locked="0"/>
    </xf>
    <xf numFmtId="0" fontId="4" fillId="0" borderId="7" xfId="1" applyFont="1" applyBorder="1" applyAlignment="1" applyProtection="1">
      <alignment vertical="top"/>
      <protection locked="0"/>
    </xf>
    <xf numFmtId="0" fontId="4" fillId="0" borderId="7" xfId="1" applyFont="1" applyBorder="1" applyAlignment="1" applyProtection="1">
      <alignment horizontal="left" vertical="top" wrapText="1"/>
      <protection locked="0"/>
    </xf>
    <xf numFmtId="0" fontId="4" fillId="0" borderId="7" xfId="8" applyFont="1" applyBorder="1" applyAlignment="1" applyProtection="1">
      <alignment vertical="top"/>
      <protection locked="0"/>
    </xf>
    <xf numFmtId="0" fontId="10" fillId="0" borderId="7" xfId="8" applyFont="1" applyBorder="1" applyAlignment="1" applyProtection="1">
      <alignment vertical="top"/>
      <protection locked="0"/>
    </xf>
    <xf numFmtId="0" fontId="11" fillId="0" borderId="7" xfId="8" applyBorder="1" applyAlignment="1" applyProtection="1">
      <alignment vertical="top" wrapText="1"/>
      <protection locked="0"/>
    </xf>
    <xf numFmtId="4" fontId="11" fillId="0" borderId="7" xfId="8" applyNumberFormat="1" applyBorder="1" applyAlignment="1" applyProtection="1">
      <alignment vertical="top" wrapText="1"/>
      <protection locked="0"/>
    </xf>
    <xf numFmtId="0" fontId="14" fillId="0" borderId="0" xfId="8" applyFont="1" applyAlignment="1" applyProtection="1">
      <protection locked="0"/>
    </xf>
    <xf numFmtId="4" fontId="4" fillId="3" borderId="0" xfId="8" applyNumberFormat="1" applyFont="1" applyFill="1" applyProtection="1">
      <protection locked="0"/>
    </xf>
    <xf numFmtId="0" fontId="14" fillId="0" borderId="7" xfId="8" applyFont="1" applyFill="1" applyBorder="1" applyAlignment="1" applyProtection="1">
      <alignment wrapText="1"/>
    </xf>
    <xf numFmtId="0" fontId="11" fillId="0" borderId="7" xfId="8" quotePrefix="1" applyFont="1" applyFill="1" applyBorder="1" applyAlignment="1" applyProtection="1">
      <alignment wrapText="1"/>
    </xf>
    <xf numFmtId="0" fontId="11" fillId="0" borderId="7" xfId="8" applyFont="1" applyFill="1" applyBorder="1" applyAlignment="1" applyProtection="1">
      <alignment wrapText="1"/>
    </xf>
    <xf numFmtId="0" fontId="10" fillId="0" borderId="7" xfId="8" applyFont="1" applyFill="1" applyBorder="1" applyAlignment="1" applyProtection="1">
      <alignment wrapText="1"/>
    </xf>
    <xf numFmtId="0" fontId="4" fillId="0" borderId="7" xfId="8" applyFont="1" applyFill="1" applyBorder="1" applyProtection="1"/>
    <xf numFmtId="0" fontId="4" fillId="0" borderId="7" xfId="8" applyFont="1" applyFill="1" applyBorder="1" applyAlignment="1" applyProtection="1">
      <alignment horizontal="justify" vertical="top" wrapText="1"/>
    </xf>
    <xf numFmtId="0" fontId="4" fillId="0" borderId="7" xfId="8" applyFont="1" applyBorder="1" applyAlignment="1" applyProtection="1">
      <alignment wrapText="1"/>
    </xf>
    <xf numFmtId="0" fontId="4" fillId="0" borderId="7" xfId="8" applyFont="1" applyBorder="1" applyProtection="1"/>
    <xf numFmtId="0" fontId="11" fillId="0" borderId="7" xfId="8" applyFont="1" applyBorder="1" applyAlignment="1" applyProtection="1">
      <alignment wrapText="1"/>
    </xf>
    <xf numFmtId="0" fontId="10" fillId="0" borderId="7" xfId="8" applyFont="1" applyFill="1" applyBorder="1" applyAlignment="1" applyProtection="1">
      <alignment horizontal="left" vertical="top" wrapText="1"/>
    </xf>
    <xf numFmtId="0" fontId="4" fillId="0" borderId="7" xfId="8" applyFont="1" applyFill="1" applyBorder="1" applyAlignment="1" applyProtection="1">
      <alignment horizontal="justify" vertical="top"/>
    </xf>
    <xf numFmtId="0" fontId="34" fillId="0" borderId="7" xfId="8" applyFont="1" applyBorder="1" applyAlignment="1" applyProtection="1">
      <alignment wrapText="1"/>
    </xf>
    <xf numFmtId="0" fontId="34" fillId="0" borderId="7" xfId="8" applyFont="1" applyBorder="1" applyProtection="1"/>
    <xf numFmtId="0" fontId="12" fillId="0" borderId="7" xfId="8" applyFont="1" applyBorder="1" applyAlignment="1" applyProtection="1">
      <alignment wrapText="1"/>
    </xf>
    <xf numFmtId="0" fontId="14" fillId="0" borderId="7" xfId="8" applyFont="1" applyBorder="1" applyProtection="1"/>
    <xf numFmtId="4" fontId="10" fillId="0" borderId="7" xfId="8" applyNumberFormat="1" applyFont="1" applyBorder="1" applyProtection="1"/>
    <xf numFmtId="0" fontId="4" fillId="0" borderId="7" xfId="3" applyFont="1" applyFill="1" applyBorder="1" applyAlignment="1" applyProtection="1">
      <alignment vertical="top" wrapText="1"/>
    </xf>
    <xf numFmtId="0" fontId="4" fillId="0" borderId="7" xfId="8" applyFont="1" applyFill="1" applyBorder="1" applyAlignment="1" applyProtection="1">
      <alignment vertical="top" wrapText="1"/>
    </xf>
    <xf numFmtId="49" fontId="4" fillId="0" borderId="7" xfId="8" quotePrefix="1" applyNumberFormat="1" applyFont="1" applyFill="1" applyBorder="1" applyAlignment="1" applyProtection="1">
      <alignment horizontal="left" vertical="top" wrapText="1"/>
    </xf>
    <xf numFmtId="49" fontId="4" fillId="0" borderId="7" xfId="8" quotePrefix="1" applyNumberFormat="1" applyFont="1" applyBorder="1" applyAlignment="1" applyProtection="1">
      <alignment horizontal="left" vertical="top" wrapText="1"/>
    </xf>
    <xf numFmtId="0" fontId="4" fillId="0" borderId="7" xfId="8" applyFont="1" applyBorder="1" applyAlignment="1" applyProtection="1">
      <alignment horizontal="justify" vertical="top"/>
    </xf>
    <xf numFmtId="0" fontId="10" fillId="0" borderId="7" xfId="1" applyFont="1" applyBorder="1" applyAlignment="1" applyProtection="1">
      <alignment wrapText="1"/>
    </xf>
    <xf numFmtId="0" fontId="4" fillId="0" borderId="7" xfId="1" applyFont="1" applyBorder="1" applyProtection="1"/>
    <xf numFmtId="4" fontId="4" fillId="0" borderId="7" xfId="1" applyNumberFormat="1" applyFont="1" applyFill="1" applyBorder="1" applyProtection="1"/>
    <xf numFmtId="0" fontId="4" fillId="0" borderId="7" xfId="1" applyFont="1" applyFill="1" applyBorder="1" applyAlignment="1" applyProtection="1">
      <alignment horizontal="left" vertical="top" wrapText="1"/>
    </xf>
    <xf numFmtId="0" fontId="4" fillId="0" borderId="7" xfId="1" applyFont="1" applyBorder="1" applyAlignment="1" applyProtection="1">
      <alignment horizontal="left" vertical="top" wrapText="1"/>
    </xf>
    <xf numFmtId="0" fontId="4" fillId="0" borderId="7" xfId="1" applyFont="1" applyBorder="1" applyAlignment="1" applyProtection="1">
      <alignment wrapText="1"/>
    </xf>
    <xf numFmtId="0" fontId="14" fillId="0" borderId="28" xfId="8" applyFont="1" applyBorder="1" applyAlignment="1" applyProtection="1">
      <alignment horizontal="center" vertical="top"/>
      <protection locked="0"/>
    </xf>
    <xf numFmtId="0" fontId="14" fillId="0" borderId="25" xfId="8" applyFont="1" applyBorder="1" applyAlignment="1" applyProtection="1">
      <alignment horizontal="center" vertical="top"/>
      <protection locked="0"/>
    </xf>
    <xf numFmtId="0" fontId="14" fillId="0" borderId="29" xfId="8" applyFont="1" applyBorder="1" applyAlignment="1" applyProtection="1">
      <alignment horizontal="center" vertical="top"/>
      <protection locked="0"/>
    </xf>
    <xf numFmtId="0" fontId="14" fillId="0" borderId="29" xfId="8" applyFont="1" applyBorder="1" applyProtection="1">
      <protection locked="0"/>
    </xf>
    <xf numFmtId="4" fontId="10" fillId="3" borderId="29" xfId="8" applyNumberFormat="1" applyFont="1" applyFill="1" applyBorder="1" applyProtection="1">
      <protection locked="0"/>
    </xf>
    <xf numFmtId="4" fontId="14" fillId="0" borderId="30" xfId="8" applyNumberFormat="1" applyFont="1" applyBorder="1" applyProtection="1">
      <protection locked="0"/>
    </xf>
    <xf numFmtId="0" fontId="14" fillId="0" borderId="20" xfId="8" applyFont="1" applyBorder="1" applyAlignment="1" applyProtection="1">
      <alignment horizontal="center" vertical="top"/>
      <protection locked="0"/>
    </xf>
    <xf numFmtId="0" fontId="14" fillId="0" borderId="9" xfId="8" applyFont="1" applyBorder="1" applyAlignment="1" applyProtection="1">
      <alignment horizontal="center" vertical="top"/>
      <protection locked="0"/>
    </xf>
    <xf numFmtId="0" fontId="14" fillId="0" borderId="31" xfId="8" applyFont="1" applyBorder="1" applyAlignment="1" applyProtection="1">
      <alignment horizontal="center" vertical="top"/>
      <protection locked="0"/>
    </xf>
    <xf numFmtId="0" fontId="4" fillId="0" borderId="31" xfId="8" applyFont="1" applyBorder="1" applyAlignment="1" applyProtection="1">
      <alignment horizontal="justify" vertical="top" wrapText="1"/>
      <protection locked="0"/>
    </xf>
    <xf numFmtId="4" fontId="4" fillId="3" borderId="31" xfId="8" applyNumberFormat="1" applyFont="1" applyFill="1" applyBorder="1" applyProtection="1">
      <protection locked="0"/>
    </xf>
    <xf numFmtId="4" fontId="14" fillId="0" borderId="31" xfId="8" applyNumberFormat="1" applyFont="1" applyBorder="1" applyProtection="1">
      <protection locked="0"/>
    </xf>
    <xf numFmtId="4" fontId="14" fillId="0" borderId="31" xfId="8" applyNumberFormat="1" applyFont="1" applyFill="1" applyBorder="1" applyProtection="1">
      <protection locked="0"/>
    </xf>
    <xf numFmtId="0" fontId="10" fillId="0" borderId="31" xfId="1" applyFont="1" applyBorder="1" applyAlignment="1" applyProtection="1">
      <alignment horizontal="left" vertical="top"/>
      <protection locked="0"/>
    </xf>
    <xf numFmtId="0" fontId="4" fillId="0" borderId="31" xfId="1" applyFont="1" applyBorder="1" applyProtection="1">
      <protection locked="0"/>
    </xf>
    <xf numFmtId="4" fontId="4" fillId="0" borderId="31" xfId="1" applyNumberFormat="1" applyFont="1" applyBorder="1" applyProtection="1">
      <protection locked="0"/>
    </xf>
    <xf numFmtId="0" fontId="4" fillId="0" borderId="31" xfId="8" applyFont="1" applyBorder="1" applyAlignment="1" applyProtection="1">
      <alignment horizontal="left" vertical="top" wrapText="1"/>
      <protection locked="0"/>
    </xf>
    <xf numFmtId="0" fontId="14" fillId="0" borderId="31" xfId="8" applyFont="1" applyBorder="1" applyAlignment="1" applyProtection="1">
      <alignment vertical="top"/>
      <protection locked="0"/>
    </xf>
    <xf numFmtId="0" fontId="4" fillId="0" borderId="31" xfId="8" applyFont="1" applyFill="1" applyBorder="1" applyAlignment="1" applyProtection="1">
      <alignment vertical="top"/>
      <protection locked="0"/>
    </xf>
    <xf numFmtId="0" fontId="8" fillId="0" borderId="31" xfId="1" applyFont="1" applyBorder="1" applyAlignment="1" applyProtection="1">
      <alignment horizontal="left"/>
      <protection locked="0"/>
    </xf>
    <xf numFmtId="0" fontId="10" fillId="0" borderId="31" xfId="1" applyFont="1" applyBorder="1" applyProtection="1">
      <protection locked="0"/>
    </xf>
    <xf numFmtId="4" fontId="10" fillId="0" borderId="31" xfId="1" applyNumberFormat="1" applyFont="1" applyBorder="1" applyProtection="1">
      <protection locked="0"/>
    </xf>
    <xf numFmtId="0" fontId="14" fillId="0" borderId="98" xfId="8" applyFont="1" applyBorder="1" applyAlignment="1" applyProtection="1">
      <alignment horizontal="center" vertical="top"/>
      <protection locked="0"/>
    </xf>
    <xf numFmtId="0" fontId="4" fillId="0" borderId="98" xfId="8" applyFont="1" applyFill="1" applyBorder="1" applyProtection="1">
      <protection locked="0"/>
    </xf>
    <xf numFmtId="4" fontId="4" fillId="0" borderId="98" xfId="8" applyNumberFormat="1" applyFont="1" applyFill="1" applyBorder="1" applyProtection="1">
      <protection locked="0"/>
    </xf>
    <xf numFmtId="49" fontId="4" fillId="0" borderId="31" xfId="8" applyNumberFormat="1" applyFont="1" applyBorder="1" applyAlignment="1" applyProtection="1">
      <alignment horizontal="center"/>
      <protection locked="0"/>
    </xf>
    <xf numFmtId="0" fontId="10" fillId="0" borderId="31" xfId="1" applyFont="1" applyFill="1" applyBorder="1" applyAlignment="1" applyProtection="1">
      <alignment horizontal="left"/>
      <protection locked="0"/>
    </xf>
    <xf numFmtId="0" fontId="4" fillId="0" borderId="31" xfId="1" applyFont="1" applyFill="1" applyBorder="1" applyProtection="1">
      <protection locked="0"/>
    </xf>
    <xf numFmtId="0" fontId="32" fillId="0" borderId="0" xfId="1" applyFont="1" applyProtection="1">
      <protection locked="0"/>
    </xf>
    <xf numFmtId="0" fontId="34" fillId="0" borderId="31" xfId="1" applyFont="1" applyFill="1" applyBorder="1" applyAlignment="1" applyProtection="1">
      <alignment horizontal="left" vertical="top"/>
      <protection locked="0"/>
    </xf>
    <xf numFmtId="49" fontId="34" fillId="0" borderId="31" xfId="1" applyNumberFormat="1" applyFont="1" applyFill="1" applyBorder="1" applyAlignment="1" applyProtection="1">
      <alignment horizontal="center"/>
      <protection locked="0"/>
    </xf>
    <xf numFmtId="4" fontId="4" fillId="6" borderId="31" xfId="1" applyNumberFormat="1" applyFont="1" applyFill="1" applyBorder="1" applyProtection="1">
      <protection locked="0"/>
    </xf>
    <xf numFmtId="0" fontId="34" fillId="0" borderId="31" xfId="1" applyFont="1" applyBorder="1" applyAlignment="1" applyProtection="1">
      <alignment horizontal="left" vertical="top"/>
      <protection locked="0"/>
    </xf>
    <xf numFmtId="0" fontId="10" fillId="0" borderId="31" xfId="1" applyFont="1" applyBorder="1" applyAlignment="1" applyProtection="1">
      <alignment horizontal="left"/>
      <protection locked="0"/>
    </xf>
    <xf numFmtId="0" fontId="34" fillId="0" borderId="98" xfId="1" applyFont="1" applyBorder="1" applyAlignment="1" applyProtection="1">
      <alignment horizontal="left" vertical="top"/>
      <protection locked="0"/>
    </xf>
    <xf numFmtId="49" fontId="34" fillId="0" borderId="98" xfId="1" applyNumberFormat="1" applyFont="1" applyFill="1" applyBorder="1" applyAlignment="1" applyProtection="1">
      <alignment horizontal="left"/>
      <protection locked="0"/>
    </xf>
    <xf numFmtId="4" fontId="34" fillId="0" borderId="98" xfId="1" applyNumberFormat="1" applyFont="1" applyBorder="1" applyProtection="1">
      <protection locked="0"/>
    </xf>
    <xf numFmtId="4" fontId="4" fillId="0" borderId="98" xfId="1" applyNumberFormat="1" applyFont="1" applyBorder="1" applyProtection="1">
      <protection locked="0"/>
    </xf>
    <xf numFmtId="0" fontId="4" fillId="0" borderId="98" xfId="1" applyFont="1" applyBorder="1" applyProtection="1">
      <protection locked="0"/>
    </xf>
    <xf numFmtId="0" fontId="14" fillId="0" borderId="31" xfId="8" applyFont="1" applyBorder="1" applyAlignment="1" applyProtection="1">
      <alignment horizontal="left"/>
      <protection locked="0"/>
    </xf>
    <xf numFmtId="0" fontId="14" fillId="0" borderId="98" xfId="8" applyFont="1" applyBorder="1" applyAlignment="1" applyProtection="1">
      <alignment horizontal="left"/>
      <protection locked="0"/>
    </xf>
    <xf numFmtId="0" fontId="4" fillId="0" borderId="98" xfId="8" applyFont="1" applyBorder="1" applyAlignment="1" applyProtection="1">
      <alignment horizontal="left" vertical="top" wrapText="1"/>
      <protection locked="0"/>
    </xf>
    <xf numFmtId="0" fontId="4" fillId="0" borderId="98" xfId="8" applyFont="1" applyBorder="1" applyAlignment="1" applyProtection="1">
      <alignment horizontal="justify" vertical="top" wrapText="1"/>
      <protection locked="0"/>
    </xf>
    <xf numFmtId="49" fontId="34" fillId="0" borderId="98" xfId="1" applyNumberFormat="1" applyFont="1" applyFill="1" applyBorder="1" applyAlignment="1" applyProtection="1">
      <alignment horizontal="center"/>
      <protection locked="0"/>
    </xf>
    <xf numFmtId="0" fontId="4" fillId="0" borderId="31" xfId="8" applyFont="1" applyBorder="1" applyAlignment="1" applyProtection="1">
      <alignment vertical="top"/>
      <protection locked="0"/>
    </xf>
    <xf numFmtId="0" fontId="4" fillId="0" borderId="31" xfId="8" applyFont="1" applyBorder="1" applyProtection="1">
      <protection locked="0"/>
    </xf>
    <xf numFmtId="4" fontId="4" fillId="0" borderId="31" xfId="8" applyNumberFormat="1" applyFont="1" applyBorder="1" applyProtection="1">
      <protection locked="0"/>
    </xf>
    <xf numFmtId="4" fontId="13" fillId="0" borderId="31" xfId="8" applyNumberFormat="1" applyFont="1" applyBorder="1" applyAlignment="1" applyProtection="1">
      <alignment vertical="top" wrapText="1"/>
      <protection locked="0"/>
    </xf>
    <xf numFmtId="4" fontId="13" fillId="0" borderId="31" xfId="8" applyNumberFormat="1" applyFont="1" applyBorder="1" applyProtection="1">
      <protection locked="0"/>
    </xf>
    <xf numFmtId="4" fontId="12" fillId="0" borderId="31" xfId="8" applyNumberFormat="1" applyFont="1" applyBorder="1" applyProtection="1">
      <protection locked="0"/>
    </xf>
    <xf numFmtId="0" fontId="14" fillId="0" borderId="0" xfId="8" applyFont="1" applyAlignment="1" applyProtection="1">
      <alignment horizontal="center"/>
      <protection locked="0"/>
    </xf>
    <xf numFmtId="0" fontId="4" fillId="0" borderId="31" xfId="1" applyFont="1" applyBorder="1" applyAlignment="1" applyProtection="1">
      <alignment horizontal="justify" vertical="top" wrapText="1"/>
    </xf>
    <xf numFmtId="0" fontId="34" fillId="0" borderId="31" xfId="1" applyFont="1" applyBorder="1" applyAlignment="1" applyProtection="1">
      <alignment horizontal="justify" vertical="top"/>
    </xf>
    <xf numFmtId="0" fontId="34" fillId="0" borderId="31" xfId="1" applyFont="1" applyFill="1" applyBorder="1" applyAlignment="1" applyProtection="1">
      <alignment horizontal="justify" vertical="top"/>
    </xf>
    <xf numFmtId="0" fontId="38" fillId="0" borderId="31" xfId="1" applyFont="1" applyBorder="1" applyAlignment="1" applyProtection="1">
      <alignment wrapText="1"/>
    </xf>
    <xf numFmtId="0" fontId="4" fillId="0" borderId="31" xfId="1" applyFont="1" applyBorder="1" applyProtection="1"/>
    <xf numFmtId="4" fontId="4" fillId="0" borderId="31" xfId="1" applyNumberFormat="1" applyFont="1" applyBorder="1" applyProtection="1"/>
    <xf numFmtId="0" fontId="34" fillId="0" borderId="31" xfId="1" applyFont="1" applyBorder="1" applyAlignment="1" applyProtection="1">
      <alignment wrapText="1"/>
    </xf>
    <xf numFmtId="0" fontId="14" fillId="0" borderId="31" xfId="8" applyFont="1" applyBorder="1" applyProtection="1"/>
    <xf numFmtId="4" fontId="10" fillId="0" borderId="31" xfId="8" applyNumberFormat="1" applyFont="1" applyBorder="1" applyProtection="1"/>
    <xf numFmtId="0" fontId="10" fillId="0" borderId="31" xfId="8" applyFont="1" applyFill="1" applyBorder="1" applyAlignment="1" applyProtection="1">
      <alignment wrapText="1"/>
    </xf>
    <xf numFmtId="0" fontId="4" fillId="0" borderId="31" xfId="8" applyFont="1" applyFill="1" applyBorder="1" applyProtection="1"/>
    <xf numFmtId="0" fontId="4" fillId="0" borderId="31" xfId="3" applyFont="1" applyFill="1" applyBorder="1" applyAlignment="1" applyProtection="1">
      <alignment vertical="top" wrapText="1"/>
    </xf>
    <xf numFmtId="0" fontId="4" fillId="0" borderId="31" xfId="8" applyFont="1" applyFill="1" applyBorder="1" applyAlignment="1" applyProtection="1">
      <alignment wrapText="1"/>
    </xf>
    <xf numFmtId="0" fontId="8" fillId="0" borderId="31" xfId="1" applyFont="1" applyBorder="1" applyAlignment="1" applyProtection="1">
      <alignment wrapText="1"/>
    </xf>
    <xf numFmtId="0" fontId="10" fillId="0" borderId="31" xfId="1" applyFont="1" applyBorder="1" applyProtection="1"/>
    <xf numFmtId="4" fontId="10" fillId="0" borderId="31" xfId="1" applyNumberFormat="1" applyFont="1" applyBorder="1" applyProtection="1"/>
    <xf numFmtId="0" fontId="4" fillId="0" borderId="98" xfId="8" applyFont="1" applyFill="1" applyBorder="1" applyProtection="1"/>
    <xf numFmtId="4" fontId="4" fillId="0" borderId="98" xfId="8" applyNumberFormat="1" applyFont="1" applyFill="1" applyBorder="1" applyProtection="1"/>
    <xf numFmtId="0" fontId="4" fillId="0" borderId="31" xfId="9" applyFont="1" applyFill="1" applyBorder="1" applyAlignment="1" applyProtection="1">
      <alignment vertical="top" wrapText="1"/>
    </xf>
    <xf numFmtId="0" fontId="38" fillId="0" borderId="31" xfId="1" applyFont="1" applyFill="1" applyBorder="1" applyAlignment="1" applyProtection="1">
      <alignment wrapText="1"/>
    </xf>
    <xf numFmtId="0" fontId="34" fillId="0" borderId="31" xfId="1" applyFont="1" applyFill="1" applyBorder="1" applyProtection="1"/>
    <xf numFmtId="4" fontId="34" fillId="0" borderId="31" xfId="1" applyNumberFormat="1" applyFont="1" applyFill="1" applyBorder="1" applyProtection="1"/>
    <xf numFmtId="0" fontId="34" fillId="0" borderId="31" xfId="1" applyNumberFormat="1" applyFont="1" applyFill="1" applyBorder="1" applyAlignment="1" applyProtection="1">
      <alignment horizontal="justify" vertical="top" wrapText="1"/>
    </xf>
    <xf numFmtId="49" fontId="34" fillId="0" borderId="31" xfId="1" applyNumberFormat="1" applyFont="1" applyFill="1" applyBorder="1" applyAlignment="1" applyProtection="1">
      <alignment horizontal="center" wrapText="1"/>
    </xf>
    <xf numFmtId="49" fontId="34" fillId="0" borderId="31" xfId="1" applyNumberFormat="1" applyFont="1" applyFill="1" applyBorder="1" applyAlignment="1" applyProtection="1">
      <alignment horizontal="justify" wrapText="1"/>
    </xf>
    <xf numFmtId="49" fontId="34" fillId="0" borderId="31" xfId="1" applyNumberFormat="1" applyFont="1" applyFill="1" applyBorder="1" applyAlignment="1" applyProtection="1">
      <alignment horizontal="center"/>
    </xf>
    <xf numFmtId="49" fontId="34" fillId="0" borderId="31" xfId="1" applyNumberFormat="1" applyFont="1" applyFill="1" applyBorder="1" applyAlignment="1" applyProtection="1">
      <alignment horizontal="left"/>
    </xf>
    <xf numFmtId="49" fontId="34" fillId="0" borderId="31" xfId="1" applyNumberFormat="1" applyFont="1" applyBorder="1" applyAlignment="1" applyProtection="1">
      <alignment horizontal="justify" wrapText="1"/>
    </xf>
    <xf numFmtId="49" fontId="34" fillId="0" borderId="31" xfId="1" applyNumberFormat="1" applyFont="1" applyBorder="1" applyAlignment="1" applyProtection="1">
      <alignment horizontal="left"/>
    </xf>
    <xf numFmtId="4" fontId="34" fillId="0" borderId="31" xfId="1" applyNumberFormat="1" applyFont="1" applyBorder="1" applyProtection="1"/>
    <xf numFmtId="49" fontId="38" fillId="0" borderId="31" xfId="1" applyNumberFormat="1" applyFont="1" applyBorder="1" applyAlignment="1" applyProtection="1">
      <alignment horizontal="justify" wrapText="1"/>
    </xf>
    <xf numFmtId="49" fontId="34" fillId="0" borderId="98" xfId="1" applyNumberFormat="1" applyFont="1" applyFill="1" applyBorder="1" applyAlignment="1" applyProtection="1">
      <alignment horizontal="left"/>
    </xf>
    <xf numFmtId="4" fontId="34" fillId="0" borderId="98" xfId="1" applyNumberFormat="1" applyFont="1" applyBorder="1" applyProtection="1"/>
    <xf numFmtId="49" fontId="34" fillId="0" borderId="31" xfId="1" applyNumberFormat="1" applyFont="1" applyFill="1" applyBorder="1" applyAlignment="1" applyProtection="1">
      <alignment horizontal="left" wrapText="1"/>
    </xf>
    <xf numFmtId="0" fontId="4" fillId="0" borderId="31" xfId="8" applyFont="1" applyBorder="1" applyAlignment="1" applyProtection="1">
      <alignment wrapText="1"/>
    </xf>
    <xf numFmtId="0" fontId="11" fillId="0" borderId="0" xfId="8" applyAlignment="1" applyProtection="1">
      <alignment wrapText="1"/>
    </xf>
    <xf numFmtId="4" fontId="4" fillId="0" borderId="31" xfId="8" applyNumberFormat="1" applyFont="1" applyBorder="1" applyAlignment="1" applyProtection="1">
      <alignment horizontal="right"/>
    </xf>
    <xf numFmtId="0" fontId="4" fillId="0" borderId="31" xfId="8" applyFont="1" applyBorder="1" applyProtection="1"/>
    <xf numFmtId="4" fontId="4" fillId="0" borderId="31" xfId="8" applyNumberFormat="1" applyFont="1" applyBorder="1" applyProtection="1"/>
    <xf numFmtId="0" fontId="9" fillId="0" borderId="0" xfId="1" applyProtection="1">
      <protection locked="0"/>
    </xf>
    <xf numFmtId="0" fontId="10" fillId="0" borderId="31" xfId="1" applyFont="1" applyBorder="1" applyAlignment="1" applyProtection="1">
      <alignment horizontal="left" wrapText="1"/>
      <protection locked="0"/>
    </xf>
    <xf numFmtId="0" fontId="10" fillId="0" borderId="31" xfId="1" applyFont="1" applyBorder="1" applyAlignment="1" applyProtection="1">
      <alignment wrapText="1"/>
      <protection locked="0"/>
    </xf>
    <xf numFmtId="4" fontId="10" fillId="0" borderId="31" xfId="1" applyNumberFormat="1" applyFont="1" applyBorder="1" applyAlignment="1" applyProtection="1">
      <alignment wrapText="1"/>
      <protection locked="0"/>
    </xf>
    <xf numFmtId="0" fontId="10" fillId="0" borderId="32" xfId="1" applyFont="1" applyBorder="1" applyAlignment="1" applyProtection="1">
      <alignment horizontal="left"/>
      <protection locked="0"/>
    </xf>
    <xf numFmtId="0" fontId="10" fillId="0" borderId="32" xfId="1" applyFont="1" applyBorder="1" applyProtection="1">
      <protection locked="0"/>
    </xf>
    <xf numFmtId="4" fontId="10" fillId="0" borderId="32" xfId="1" applyNumberFormat="1" applyFont="1" applyBorder="1" applyProtection="1">
      <protection locked="0"/>
    </xf>
    <xf numFmtId="4" fontId="10" fillId="0" borderId="32" xfId="1" applyNumberFormat="1" applyFont="1" applyFill="1" applyBorder="1" applyProtection="1">
      <protection locked="0"/>
    </xf>
    <xf numFmtId="0" fontId="10" fillId="0" borderId="32" xfId="1" applyFont="1" applyFill="1" applyBorder="1" applyProtection="1">
      <protection locked="0"/>
    </xf>
    <xf numFmtId="0" fontId="10" fillId="0" borderId="9" xfId="1" applyFont="1" applyBorder="1" applyAlignment="1" applyProtection="1">
      <alignment horizontal="left"/>
      <protection locked="0"/>
    </xf>
    <xf numFmtId="0" fontId="10" fillId="0" borderId="9" xfId="1" applyFont="1" applyBorder="1" applyProtection="1">
      <protection locked="0"/>
    </xf>
    <xf numFmtId="4" fontId="10" fillId="0" borderId="9" xfId="1" applyNumberFormat="1" applyFont="1" applyBorder="1" applyProtection="1">
      <protection locked="0"/>
    </xf>
    <xf numFmtId="4" fontId="10" fillId="0" borderId="9" xfId="1" applyNumberFormat="1" applyFont="1" applyFill="1" applyBorder="1" applyProtection="1">
      <protection locked="0"/>
    </xf>
    <xf numFmtId="0" fontId="10" fillId="0" borderId="9" xfId="1" applyFont="1" applyFill="1" applyBorder="1" applyProtection="1">
      <protection locked="0"/>
    </xf>
    <xf numFmtId="0" fontId="8" fillId="0" borderId="31" xfId="1" applyFont="1" applyBorder="1" applyProtection="1">
      <protection locked="0"/>
    </xf>
    <xf numFmtId="4" fontId="6" fillId="0" borderId="31" xfId="1" applyNumberFormat="1" applyFont="1" applyBorder="1" applyProtection="1">
      <protection locked="0"/>
    </xf>
    <xf numFmtId="0" fontId="6" fillId="0" borderId="31" xfId="1" applyFont="1" applyBorder="1" applyProtection="1">
      <protection locked="0"/>
    </xf>
    <xf numFmtId="0" fontId="10" fillId="0" borderId="31" xfId="1" applyFont="1" applyFill="1" applyBorder="1" applyAlignment="1" applyProtection="1">
      <alignment horizontal="left" vertical="top"/>
      <protection locked="0"/>
    </xf>
    <xf numFmtId="4" fontId="8" fillId="0" borderId="31" xfId="1" applyNumberFormat="1" applyFont="1" applyBorder="1" applyProtection="1">
      <protection locked="0"/>
    </xf>
    <xf numFmtId="0" fontId="4" fillId="0" borderId="31" xfId="1" applyFont="1" applyBorder="1" applyAlignment="1" applyProtection="1">
      <alignment vertical="top"/>
      <protection locked="0"/>
    </xf>
    <xf numFmtId="0" fontId="10" fillId="0" borderId="31" xfId="1" applyFont="1" applyFill="1" applyBorder="1" applyProtection="1">
      <protection locked="0"/>
    </xf>
    <xf numFmtId="0" fontId="4" fillId="0" borderId="31" xfId="1" applyFont="1" applyFill="1" applyBorder="1" applyAlignment="1" applyProtection="1">
      <alignment vertical="top"/>
      <protection locked="0"/>
    </xf>
    <xf numFmtId="0" fontId="10" fillId="0" borderId="31" xfId="8" applyFont="1" applyFill="1" applyBorder="1" applyAlignment="1" applyProtection="1">
      <alignment horizontal="left" vertical="top"/>
      <protection locked="0"/>
    </xf>
    <xf numFmtId="4" fontId="11" fillId="0" borderId="0" xfId="8" applyNumberFormat="1" applyFont="1" applyFill="1" applyProtection="1">
      <protection locked="0"/>
    </xf>
    <xf numFmtId="0" fontId="14" fillId="0" borderId="31" xfId="8" applyFont="1" applyFill="1" applyBorder="1" applyAlignment="1" applyProtection="1">
      <alignment horizontal="left" vertical="top"/>
      <protection locked="0"/>
    </xf>
    <xf numFmtId="0" fontId="4" fillId="0" borderId="0" xfId="1" applyFont="1" applyProtection="1">
      <protection locked="0"/>
    </xf>
    <xf numFmtId="0" fontId="9" fillId="0" borderId="0" xfId="1" applyFont="1" applyProtection="1">
      <protection locked="0"/>
    </xf>
    <xf numFmtId="0" fontId="10" fillId="0" borderId="31" xfId="1" applyFont="1" applyFill="1" applyBorder="1" applyAlignment="1" applyProtection="1">
      <alignment horizontal="center" vertical="top"/>
      <protection locked="0"/>
    </xf>
    <xf numFmtId="0" fontId="42" fillId="0" borderId="0" xfId="1" applyFont="1" applyProtection="1">
      <protection locked="0"/>
    </xf>
    <xf numFmtId="0" fontId="8" fillId="0" borderId="31" xfId="1" applyFont="1" applyFill="1" applyBorder="1" applyAlignment="1" applyProtection="1">
      <alignment horizontal="left"/>
      <protection locked="0"/>
    </xf>
    <xf numFmtId="4" fontId="8" fillId="0" borderId="31" xfId="1" applyNumberFormat="1" applyFont="1" applyFill="1" applyBorder="1" applyProtection="1">
      <protection locked="0"/>
    </xf>
    <xf numFmtId="0" fontId="14" fillId="0" borderId="31" xfId="8" applyFont="1" applyFill="1" applyBorder="1" applyAlignment="1" applyProtection="1">
      <alignment horizontal="center" vertical="top"/>
      <protection locked="0"/>
    </xf>
    <xf numFmtId="4" fontId="11" fillId="0" borderId="0" xfId="1" applyNumberFormat="1" applyFont="1" applyProtection="1">
      <protection locked="0"/>
    </xf>
    <xf numFmtId="4" fontId="0" fillId="0" borderId="31" xfId="0" applyNumberFormat="1" applyBorder="1" applyProtection="1">
      <protection locked="0"/>
    </xf>
    <xf numFmtId="4" fontId="4" fillId="6" borderId="0" xfId="1" applyNumberFormat="1" applyFont="1" applyFill="1" applyBorder="1" applyProtection="1">
      <protection locked="0"/>
    </xf>
    <xf numFmtId="4" fontId="11" fillId="0" borderId="0" xfId="8" applyNumberFormat="1" applyBorder="1" applyProtection="1">
      <protection locked="0"/>
    </xf>
    <xf numFmtId="0" fontId="4" fillId="0" borderId="0" xfId="1" applyFont="1" applyBorder="1" applyProtection="1">
      <protection locked="0"/>
    </xf>
    <xf numFmtId="0" fontId="114" fillId="0" borderId="31" xfId="1" applyFont="1" applyFill="1" applyBorder="1" applyAlignment="1" applyProtection="1">
      <alignment horizontal="left"/>
      <protection locked="0"/>
    </xf>
    <xf numFmtId="4" fontId="115" fillId="0" borderId="72" xfId="0" applyNumberFormat="1" applyFont="1" applyFill="1" applyBorder="1" applyProtection="1">
      <protection locked="0"/>
    </xf>
    <xf numFmtId="0" fontId="4" fillId="0" borderId="0" xfId="1" applyFont="1" applyFill="1" applyProtection="1">
      <protection locked="0"/>
    </xf>
    <xf numFmtId="0" fontId="9" fillId="0" borderId="0" xfId="1" applyFont="1" applyFill="1" applyProtection="1">
      <protection locked="0"/>
    </xf>
    <xf numFmtId="0" fontId="116" fillId="0" borderId="31" xfId="1" applyNumberFormat="1" applyFont="1" applyFill="1" applyBorder="1" applyAlignment="1" applyProtection="1">
      <alignment horizontal="justify" vertical="top" wrapText="1"/>
      <protection locked="0"/>
    </xf>
    <xf numFmtId="4" fontId="116" fillId="0" borderId="31" xfId="0" applyNumberFormat="1" applyFont="1" applyFill="1" applyBorder="1" applyProtection="1">
      <protection locked="0"/>
    </xf>
    <xf numFmtId="0" fontId="10" fillId="0" borderId="31" xfId="1" applyFont="1" applyBorder="1" applyAlignment="1" applyProtection="1">
      <alignment vertical="top"/>
      <protection locked="0"/>
    </xf>
    <xf numFmtId="0" fontId="12" fillId="0" borderId="31" xfId="8" applyFont="1" applyBorder="1" applyAlignment="1" applyProtection="1">
      <protection locked="0"/>
    </xf>
    <xf numFmtId="0" fontId="10" fillId="0" borderId="0" xfId="1" applyFont="1" applyAlignment="1" applyProtection="1">
      <alignment horizontal="left"/>
      <protection locked="0"/>
    </xf>
    <xf numFmtId="4" fontId="4" fillId="0" borderId="0" xfId="1" applyNumberFormat="1" applyFont="1" applyProtection="1">
      <protection locked="0"/>
    </xf>
    <xf numFmtId="0" fontId="4" fillId="0" borderId="31" xfId="1" applyFont="1" applyFill="1" applyBorder="1" applyAlignment="1" applyProtection="1">
      <alignment horizontal="justify" vertical="top" wrapText="1"/>
    </xf>
    <xf numFmtId="4" fontId="4" fillId="6" borderId="31" xfId="1" applyNumberFormat="1" applyFont="1" applyFill="1" applyBorder="1" applyProtection="1"/>
    <xf numFmtId="0" fontId="6" fillId="0" borderId="31" xfId="1" applyFont="1" applyBorder="1" applyProtection="1"/>
    <xf numFmtId="4" fontId="6" fillId="0" borderId="31" xfId="1" applyNumberFormat="1" applyFont="1" applyBorder="1" applyProtection="1"/>
    <xf numFmtId="0" fontId="6" fillId="0" borderId="31" xfId="1" applyFont="1" applyBorder="1" applyAlignment="1" applyProtection="1">
      <alignment wrapText="1"/>
    </xf>
    <xf numFmtId="0" fontId="4" fillId="0" borderId="31" xfId="1" applyFont="1" applyBorder="1" applyAlignment="1" applyProtection="1">
      <alignment wrapText="1"/>
    </xf>
    <xf numFmtId="0" fontId="10" fillId="0" borderId="31" xfId="1" applyFont="1" applyBorder="1" applyAlignment="1" applyProtection="1">
      <alignment wrapText="1"/>
    </xf>
    <xf numFmtId="0" fontId="8" fillId="0" borderId="31" xfId="1" applyFont="1" applyFill="1" applyBorder="1" applyAlignment="1" applyProtection="1">
      <alignment wrapText="1"/>
    </xf>
    <xf numFmtId="0" fontId="6" fillId="0" borderId="31" xfId="1" applyFont="1" applyFill="1" applyBorder="1" applyProtection="1"/>
    <xf numFmtId="4" fontId="6" fillId="0" borderId="31" xfId="1" applyNumberFormat="1" applyFont="1" applyFill="1" applyBorder="1" applyProtection="1"/>
    <xf numFmtId="0" fontId="34" fillId="0" borderId="31" xfId="1" applyNumberFormat="1" applyFont="1" applyBorder="1" applyAlignment="1" applyProtection="1">
      <alignment wrapText="1"/>
    </xf>
    <xf numFmtId="0" fontId="17" fillId="0" borderId="31" xfId="8" applyFont="1" applyFill="1" applyBorder="1" applyAlignment="1" applyProtection="1">
      <alignment horizontal="justify" vertical="top" wrapText="1"/>
    </xf>
    <xf numFmtId="49" fontId="34" fillId="0" borderId="0" xfId="1" applyNumberFormat="1" applyFont="1" applyFill="1" applyBorder="1" applyAlignment="1" applyProtection="1">
      <alignment horizontal="left"/>
    </xf>
    <xf numFmtId="4" fontId="34" fillId="0" borderId="0" xfId="1" applyNumberFormat="1" applyFont="1" applyFill="1" applyBorder="1" applyProtection="1"/>
    <xf numFmtId="49" fontId="114" fillId="0" borderId="31" xfId="1" applyNumberFormat="1" applyFont="1" applyFill="1" applyBorder="1" applyAlignment="1" applyProtection="1">
      <alignment horizontal="justify" wrapText="1"/>
    </xf>
    <xf numFmtId="0" fontId="116" fillId="0" borderId="31" xfId="1" applyNumberFormat="1" applyFont="1" applyFill="1" applyBorder="1" applyAlignment="1" applyProtection="1">
      <alignment horizontal="justify" vertical="top" wrapText="1"/>
    </xf>
    <xf numFmtId="0" fontId="116" fillId="0" borderId="31" xfId="1" quotePrefix="1" applyNumberFormat="1" applyFont="1" applyFill="1" applyBorder="1" applyAlignment="1" applyProtection="1">
      <alignment horizontal="justify" vertical="top" wrapText="1"/>
    </xf>
    <xf numFmtId="0" fontId="4" fillId="0" borderId="31" xfId="1" applyNumberFormat="1" applyFont="1" applyBorder="1" applyAlignment="1" applyProtection="1">
      <alignment wrapText="1"/>
    </xf>
    <xf numFmtId="0" fontId="43" fillId="0" borderId="33" xfId="10" applyBorder="1" applyProtection="1">
      <protection locked="0"/>
    </xf>
    <xf numFmtId="0" fontId="43" fillId="0" borderId="0" xfId="10" applyProtection="1">
      <protection locked="0"/>
    </xf>
    <xf numFmtId="0" fontId="46" fillId="0" borderId="34" xfId="10" applyFont="1" applyBorder="1" applyAlignment="1" applyProtection="1">
      <alignment horizontal="right" wrapText="1"/>
      <protection locked="0"/>
    </xf>
    <xf numFmtId="8" fontId="47" fillId="0" borderId="34" xfId="10" applyNumberFormat="1" applyFont="1" applyBorder="1" applyAlignment="1" applyProtection="1">
      <alignment horizontal="right" vertical="center" wrapText="1"/>
      <protection locked="0"/>
    </xf>
    <xf numFmtId="8" fontId="45" fillId="8" borderId="34" xfId="10" applyNumberFormat="1" applyFont="1" applyFill="1" applyBorder="1" applyAlignment="1" applyProtection="1">
      <protection locked="0"/>
    </xf>
    <xf numFmtId="0" fontId="50" fillId="0" borderId="38" xfId="10" applyFont="1" applyBorder="1" applyAlignment="1" applyProtection="1">
      <alignment vertical="top" wrapText="1"/>
      <protection locked="0"/>
    </xf>
    <xf numFmtId="0" fontId="46" fillId="0" borderId="34" xfId="10" applyFont="1" applyBorder="1" applyAlignment="1" applyProtection="1">
      <alignment horizontal="center"/>
    </xf>
    <xf numFmtId="0" fontId="46" fillId="0" borderId="34" xfId="10" applyFont="1" applyBorder="1" applyAlignment="1" applyProtection="1">
      <alignment horizontal="center" wrapText="1"/>
    </xf>
    <xf numFmtId="0" fontId="46" fillId="0" borderId="34" xfId="10" applyFont="1" applyBorder="1" applyAlignment="1" applyProtection="1">
      <alignment horizontal="center" vertical="center"/>
    </xf>
    <xf numFmtId="0" fontId="46" fillId="0" borderId="34" xfId="10" applyFont="1" applyBorder="1" applyAlignment="1" applyProtection="1">
      <alignment horizontal="center" vertical="center" wrapText="1"/>
    </xf>
    <xf numFmtId="8" fontId="45" fillId="8" borderId="34" xfId="10" applyNumberFormat="1" applyFont="1" applyFill="1" applyBorder="1" applyAlignment="1" applyProtection="1"/>
    <xf numFmtId="0" fontId="43" fillId="0" borderId="33" xfId="10" applyBorder="1" applyProtection="1"/>
    <xf numFmtId="0" fontId="43" fillId="0" borderId="0" xfId="10" applyProtection="1"/>
    <xf numFmtId="0" fontId="48" fillId="9" borderId="35" xfId="10" applyFont="1" applyFill="1" applyBorder="1" applyAlignment="1" applyProtection="1">
      <alignment vertical="top" wrapText="1"/>
    </xf>
    <xf numFmtId="0" fontId="48" fillId="9" borderId="36" xfId="10" applyFont="1" applyFill="1" applyBorder="1" applyAlignment="1" applyProtection="1">
      <alignment vertical="top" wrapText="1"/>
    </xf>
    <xf numFmtId="0" fontId="49" fillId="10" borderId="37" xfId="10" applyFont="1" applyFill="1" applyBorder="1" applyAlignment="1" applyProtection="1">
      <alignment vertical="top" wrapText="1"/>
    </xf>
    <xf numFmtId="0" fontId="50" fillId="0" borderId="38" xfId="10" applyFont="1" applyBorder="1" applyAlignment="1" applyProtection="1">
      <alignment vertical="top" wrapText="1"/>
    </xf>
    <xf numFmtId="49" fontId="50" fillId="0" borderId="38" xfId="10" applyNumberFormat="1" applyFont="1" applyBorder="1" applyAlignment="1" applyProtection="1">
      <alignment vertical="top" wrapText="1"/>
    </xf>
    <xf numFmtId="0" fontId="49" fillId="10" borderId="39" xfId="10" applyFont="1" applyFill="1" applyBorder="1" applyAlignment="1" applyProtection="1">
      <alignment vertical="top" wrapText="1"/>
    </xf>
    <xf numFmtId="0" fontId="50" fillId="0" borderId="40" xfId="10" applyFont="1" applyBorder="1" applyAlignment="1" applyProtection="1">
      <alignment vertical="top" wrapText="1"/>
    </xf>
    <xf numFmtId="0" fontId="51" fillId="0" borderId="40" xfId="10" applyFont="1" applyBorder="1" applyAlignment="1" applyProtection="1">
      <alignment horizontal="left" vertical="top" wrapText="1" indent="2"/>
    </xf>
    <xf numFmtId="0" fontId="51" fillId="0" borderId="38" xfId="10" applyFont="1" applyBorder="1" applyAlignment="1" applyProtection="1">
      <alignment horizontal="left" vertical="top" wrapText="1" indent="2"/>
    </xf>
    <xf numFmtId="0" fontId="50" fillId="0" borderId="38" xfId="10" applyFont="1" applyBorder="1" applyAlignment="1" applyProtection="1">
      <alignment horizontal="left" vertical="top" wrapText="1"/>
    </xf>
    <xf numFmtId="0" fontId="43" fillId="10" borderId="39" xfId="10" applyFill="1" applyBorder="1" applyAlignment="1" applyProtection="1">
      <alignment vertical="top" wrapText="1"/>
    </xf>
    <xf numFmtId="0" fontId="50" fillId="0" borderId="40" xfId="10" applyFont="1" applyBorder="1" applyAlignment="1" applyProtection="1">
      <alignment horizontal="left" vertical="top" wrapText="1" indent="1"/>
    </xf>
    <xf numFmtId="0" fontId="43" fillId="10" borderId="37" xfId="10" applyFill="1" applyBorder="1" applyAlignment="1" applyProtection="1">
      <alignment vertical="top" wrapText="1"/>
    </xf>
    <xf numFmtId="0" fontId="50" fillId="0" borderId="38" xfId="10" applyFont="1" applyBorder="1" applyAlignment="1" applyProtection="1">
      <alignment horizontal="left" vertical="top" wrapText="1" indent="1"/>
    </xf>
    <xf numFmtId="0" fontId="43" fillId="10" borderId="0" xfId="10" applyFill="1" applyBorder="1" applyAlignment="1" applyProtection="1">
      <alignment vertical="top" wrapText="1"/>
    </xf>
    <xf numFmtId="0" fontId="50" fillId="0" borderId="0" xfId="10" applyFont="1" applyBorder="1" applyAlignment="1" applyProtection="1">
      <alignment horizontal="left" vertical="top" wrapText="1" indent="1"/>
    </xf>
    <xf numFmtId="0" fontId="43" fillId="10" borderId="33" xfId="10" applyFill="1" applyBorder="1" applyAlignment="1" applyProtection="1">
      <alignment vertical="top" wrapText="1"/>
    </xf>
    <xf numFmtId="0" fontId="50" fillId="0" borderId="33" xfId="10" applyFont="1" applyBorder="1" applyAlignment="1" applyProtection="1">
      <alignment horizontal="left" vertical="top" wrapText="1" indent="1"/>
    </xf>
    <xf numFmtId="49" fontId="71" fillId="0" borderId="0" xfId="14" applyNumberFormat="1" applyFont="1" applyFill="1" applyBorder="1" applyAlignment="1" applyProtection="1">
      <alignment horizontal="center" vertical="center"/>
      <protection locked="0"/>
    </xf>
    <xf numFmtId="0" fontId="16" fillId="0" borderId="0" xfId="14" applyNumberFormat="1" applyFont="1" applyFill="1" applyBorder="1" applyAlignment="1" applyProtection="1">
      <alignment vertical="top" wrapText="1"/>
      <protection locked="0"/>
    </xf>
    <xf numFmtId="4" fontId="65" fillId="0" borderId="0" xfId="14" applyNumberFormat="1" applyFont="1" applyFill="1" applyBorder="1" applyAlignment="1" applyProtection="1">
      <alignment horizontal="right"/>
      <protection locked="0"/>
    </xf>
    <xf numFmtId="0" fontId="65" fillId="0" borderId="0" xfId="14" applyFont="1" applyFill="1" applyBorder="1" applyAlignment="1" applyProtection="1">
      <protection locked="0"/>
    </xf>
    <xf numFmtId="0" fontId="9" fillId="0" borderId="0" xfId="345" applyFill="1" applyProtection="1">
      <protection locked="0"/>
    </xf>
    <xf numFmtId="0" fontId="73" fillId="0" borderId="0" xfId="14" applyNumberFormat="1" applyFont="1" applyFill="1" applyBorder="1" applyAlignment="1" applyProtection="1">
      <alignment vertical="top" wrapText="1"/>
      <protection locked="0"/>
    </xf>
    <xf numFmtId="0" fontId="65" fillId="0" borderId="0" xfId="14" applyFont="1" applyFill="1" applyBorder="1" applyAlignment="1" applyProtection="1">
      <alignment horizontal="center"/>
      <protection locked="0"/>
    </xf>
    <xf numFmtId="49" fontId="31" fillId="0" borderId="73" xfId="345" applyNumberFormat="1" applyFont="1" applyFill="1" applyBorder="1" applyAlignment="1" applyProtection="1">
      <alignment horizontal="center" vertical="center" wrapText="1"/>
      <protection locked="0"/>
    </xf>
    <xf numFmtId="0" fontId="74" fillId="0" borderId="74" xfId="345" applyFont="1" applyFill="1" applyBorder="1" applyAlignment="1" applyProtection="1">
      <alignment horizontal="center" vertical="center" wrapText="1"/>
      <protection locked="0"/>
    </xf>
    <xf numFmtId="3" fontId="74" fillId="0" borderId="74" xfId="345" applyNumberFormat="1" applyFont="1" applyFill="1" applyBorder="1" applyAlignment="1" applyProtection="1">
      <alignment horizontal="center" vertical="center"/>
      <protection locked="0"/>
    </xf>
    <xf numFmtId="0" fontId="31" fillId="0" borderId="0" xfId="345" applyFont="1" applyFill="1" applyProtection="1">
      <protection locked="0"/>
    </xf>
    <xf numFmtId="49" fontId="31" fillId="0" borderId="0" xfId="345" applyNumberFormat="1" applyFont="1" applyFill="1" applyBorder="1" applyAlignment="1" applyProtection="1">
      <alignment horizontal="center" vertical="center" wrapText="1"/>
      <protection locked="0"/>
    </xf>
    <xf numFmtId="0" fontId="74" fillId="0" borderId="0" xfId="345" applyFont="1" applyFill="1" applyBorder="1" applyAlignment="1" applyProtection="1">
      <alignment horizontal="center" vertical="center" wrapText="1"/>
      <protection locked="0"/>
    </xf>
    <xf numFmtId="3" fontId="74" fillId="0" borderId="0" xfId="345" applyNumberFormat="1" applyFont="1" applyFill="1" applyBorder="1" applyAlignment="1" applyProtection="1">
      <alignment horizontal="center" vertical="center"/>
      <protection locked="0"/>
    </xf>
    <xf numFmtId="49" fontId="16" fillId="0" borderId="0" xfId="345" applyNumberFormat="1" applyFont="1" applyFill="1" applyBorder="1" applyAlignment="1" applyProtection="1">
      <alignment horizontal="left" vertical="center" wrapText="1"/>
      <protection locked="0"/>
    </xf>
    <xf numFmtId="0" fontId="16" fillId="0" borderId="0" xfId="345" applyNumberFormat="1" applyFont="1" applyFill="1" applyBorder="1" applyAlignment="1" applyProtection="1">
      <alignment horizontal="left" vertical="center" wrapText="1"/>
      <protection locked="0"/>
    </xf>
    <xf numFmtId="49" fontId="9" fillId="0" borderId="0" xfId="345" applyNumberFormat="1" applyFont="1" applyFill="1" applyBorder="1" applyAlignment="1" applyProtection="1">
      <alignment horizontal="center" vertical="center" wrapText="1"/>
      <protection locked="0"/>
    </xf>
    <xf numFmtId="0" fontId="9" fillId="0" borderId="0" xfId="345" applyNumberFormat="1" applyFont="1" applyFill="1" applyBorder="1" applyAlignment="1" applyProtection="1">
      <alignment horizontal="center" vertical="center" wrapText="1"/>
      <protection locked="0"/>
    </xf>
    <xf numFmtId="0" fontId="9" fillId="0" borderId="0" xfId="345" applyNumberFormat="1" applyFont="1" applyFill="1" applyBorder="1" applyAlignment="1" applyProtection="1">
      <alignment horizontal="right" vertical="center" wrapText="1"/>
      <protection locked="0"/>
    </xf>
    <xf numFmtId="4" fontId="9" fillId="0" borderId="0" xfId="345" applyNumberFormat="1" applyFont="1" applyFill="1" applyBorder="1" applyAlignment="1" applyProtection="1">
      <alignment horizontal="center" vertical="center" wrapText="1"/>
      <protection locked="0"/>
    </xf>
    <xf numFmtId="49" fontId="9" fillId="0" borderId="0" xfId="345" applyNumberFormat="1" applyFont="1" applyFill="1" applyBorder="1" applyAlignment="1" applyProtection="1">
      <alignment horizontal="left" vertical="center" wrapText="1"/>
      <protection locked="0"/>
    </xf>
    <xf numFmtId="4" fontId="9" fillId="0" borderId="0" xfId="345" applyNumberFormat="1" applyFont="1" applyFill="1" applyBorder="1" applyAlignment="1" applyProtection="1">
      <alignment horizontal="right"/>
      <protection locked="0"/>
    </xf>
    <xf numFmtId="49" fontId="16" fillId="0" borderId="73" xfId="345" applyNumberFormat="1" applyFont="1" applyFill="1" applyBorder="1" applyAlignment="1" applyProtection="1">
      <alignment horizontal="left" vertical="center" wrapText="1"/>
      <protection locked="0"/>
    </xf>
    <xf numFmtId="0" fontId="16" fillId="0" borderId="73" xfId="345" applyFont="1" applyBorder="1" applyAlignment="1" applyProtection="1">
      <alignment horizontal="justify" vertical="top" wrapText="1"/>
      <protection locked="0"/>
    </xf>
    <xf numFmtId="0" fontId="9" fillId="0" borderId="73" xfId="345" applyFont="1" applyFill="1" applyBorder="1" applyAlignment="1" applyProtection="1">
      <alignment horizontal="center" vertical="center"/>
      <protection locked="0"/>
    </xf>
    <xf numFmtId="0" fontId="9" fillId="0" borderId="73" xfId="345" applyNumberFormat="1" applyFont="1" applyFill="1" applyBorder="1" applyAlignment="1" applyProtection="1">
      <alignment horizontal="center" vertical="center"/>
      <protection locked="0"/>
    </xf>
    <xf numFmtId="0" fontId="9" fillId="0" borderId="73" xfId="345" applyNumberFormat="1" applyFont="1" applyFill="1" applyBorder="1" applyAlignment="1" applyProtection="1">
      <alignment horizontal="right" vertical="center"/>
      <protection locked="0"/>
    </xf>
    <xf numFmtId="4" fontId="9" fillId="0" borderId="73" xfId="345" applyNumberFormat="1" applyFont="1" applyFill="1" applyBorder="1" applyAlignment="1" applyProtection="1">
      <alignment vertical="center"/>
      <protection locked="0"/>
    </xf>
    <xf numFmtId="0" fontId="9" fillId="0" borderId="0" xfId="345" applyFont="1" applyFill="1" applyBorder="1" applyAlignment="1" applyProtection="1">
      <alignment horizontal="center" vertical="center"/>
      <protection locked="0"/>
    </xf>
    <xf numFmtId="0" fontId="9" fillId="0" borderId="0" xfId="345" applyNumberFormat="1" applyFont="1" applyFill="1" applyBorder="1" applyAlignment="1" applyProtection="1">
      <alignment horizontal="center" vertical="center"/>
      <protection locked="0"/>
    </xf>
    <xf numFmtId="0" fontId="9" fillId="0" borderId="0" xfId="345" applyNumberFormat="1" applyFont="1" applyFill="1" applyBorder="1" applyAlignment="1" applyProtection="1">
      <alignment horizontal="right" vertical="center"/>
      <protection locked="0"/>
    </xf>
    <xf numFmtId="4" fontId="9" fillId="0" borderId="0" xfId="345" applyNumberFormat="1" applyFont="1" applyFill="1" applyBorder="1" applyAlignment="1" applyProtection="1">
      <alignment vertical="center"/>
      <protection locked="0"/>
    </xf>
    <xf numFmtId="0" fontId="9" fillId="0" borderId="0" xfId="345" applyFont="1" applyFill="1" applyAlignment="1" applyProtection="1">
      <alignment horizontal="left" vertical="top" wrapText="1"/>
      <protection locked="0"/>
    </xf>
    <xf numFmtId="0" fontId="16" fillId="0" borderId="0" xfId="345" applyFont="1" applyAlignment="1" applyProtection="1">
      <alignment horizontal="justify" vertical="top" wrapText="1"/>
      <protection locked="0"/>
    </xf>
    <xf numFmtId="0" fontId="9" fillId="0" borderId="0" xfId="345" applyFont="1" applyFill="1" applyBorder="1" applyAlignment="1" applyProtection="1">
      <alignment horizontal="center"/>
      <protection locked="0"/>
    </xf>
    <xf numFmtId="3" fontId="9" fillId="0" borderId="0" xfId="345" applyNumberFormat="1" applyFont="1" applyFill="1" applyBorder="1" applyAlignment="1" applyProtection="1">
      <alignment horizontal="center"/>
      <protection locked="0"/>
    </xf>
    <xf numFmtId="4" fontId="9" fillId="0" borderId="0" xfId="345" applyNumberFormat="1" applyFont="1" applyFill="1" applyBorder="1" applyProtection="1">
      <protection locked="0"/>
    </xf>
    <xf numFmtId="49" fontId="0" fillId="0" borderId="0" xfId="15" applyNumberFormat="1" applyFont="1" applyFill="1" applyBorder="1" applyAlignment="1" applyProtection="1">
      <alignment horizontal="left" vertical="top" wrapText="1"/>
      <protection locked="0"/>
    </xf>
    <xf numFmtId="0" fontId="0" fillId="0" borderId="0" xfId="15" applyFont="1" applyFill="1" applyBorder="1" applyAlignment="1" applyProtection="1">
      <alignment horizontal="center" vertical="top"/>
      <protection locked="0"/>
    </xf>
    <xf numFmtId="0" fontId="0" fillId="0" borderId="0" xfId="15" applyNumberFormat="1" applyFont="1" applyFill="1" applyBorder="1" applyAlignment="1" applyProtection="1">
      <alignment horizontal="right" vertical="top"/>
      <protection locked="0"/>
    </xf>
    <xf numFmtId="4" fontId="0" fillId="0" borderId="0" xfId="15" applyNumberFormat="1" applyFont="1" applyFill="1" applyBorder="1" applyAlignment="1" applyProtection="1">
      <alignment vertical="top"/>
      <protection locked="0"/>
    </xf>
    <xf numFmtId="0" fontId="9" fillId="0" borderId="0" xfId="15" applyFill="1" applyAlignment="1" applyProtection="1">
      <alignment vertical="top"/>
      <protection locked="0"/>
    </xf>
    <xf numFmtId="49" fontId="16" fillId="0" borderId="0" xfId="15" applyNumberFormat="1" applyFont="1" applyFill="1" applyBorder="1" applyAlignment="1" applyProtection="1">
      <alignment horizontal="left" vertical="top" wrapText="1"/>
      <protection locked="0"/>
    </xf>
    <xf numFmtId="3" fontId="0" fillId="0" borderId="0" xfId="15" applyNumberFormat="1" applyFont="1" applyFill="1" applyBorder="1" applyAlignment="1" applyProtection="1">
      <alignment horizontal="center" vertical="top"/>
      <protection locked="0"/>
    </xf>
    <xf numFmtId="4" fontId="0" fillId="0" borderId="0" xfId="15" applyNumberFormat="1" applyFont="1" applyFill="1" applyBorder="1" applyAlignment="1" applyProtection="1">
      <alignment horizontal="right" vertical="top"/>
      <protection locked="0"/>
    </xf>
    <xf numFmtId="0" fontId="0" fillId="0" borderId="0" xfId="15" applyFont="1" applyFill="1" applyAlignment="1" applyProtection="1">
      <alignment vertical="top"/>
      <protection locked="0"/>
    </xf>
    <xf numFmtId="0" fontId="9" fillId="0" borderId="0" xfId="345" applyFont="1" applyAlignment="1" applyProtection="1">
      <alignment horizontal="justify" vertical="top" wrapText="1"/>
      <protection locked="0"/>
    </xf>
    <xf numFmtId="0" fontId="9" fillId="0" borderId="0" xfId="345" applyProtection="1">
      <protection locked="0"/>
    </xf>
    <xf numFmtId="0" fontId="9" fillId="0" borderId="0" xfId="345" applyAlignment="1" applyProtection="1">
      <alignment horizontal="right"/>
      <protection locked="0"/>
    </xf>
    <xf numFmtId="0" fontId="0" fillId="0" borderId="0" xfId="15" applyFont="1" applyFill="1" applyAlignment="1" applyProtection="1">
      <alignment horizontal="right" vertical="top"/>
      <protection locked="0"/>
    </xf>
    <xf numFmtId="49" fontId="9" fillId="0" borderId="0" xfId="345" applyNumberFormat="1" applyFont="1" applyFill="1" applyBorder="1" applyAlignment="1" applyProtection="1">
      <alignment horizontal="left" vertical="top" wrapText="1"/>
      <protection locked="0"/>
    </xf>
    <xf numFmtId="0" fontId="79" fillId="0" borderId="0" xfId="345" applyFont="1" applyAlignment="1" applyProtection="1">
      <alignment wrapText="1"/>
      <protection locked="0"/>
    </xf>
    <xf numFmtId="0" fontId="9" fillId="0" borderId="0" xfId="345" applyFont="1" applyFill="1" applyProtection="1">
      <protection locked="0"/>
    </xf>
    <xf numFmtId="0" fontId="9" fillId="0" borderId="0" xfId="345" applyFont="1" applyFill="1" applyAlignment="1" applyProtection="1">
      <alignment horizontal="right"/>
      <protection locked="0"/>
    </xf>
    <xf numFmtId="4" fontId="9" fillId="0" borderId="0" xfId="345" applyNumberFormat="1" applyFont="1" applyFill="1" applyBorder="1" applyAlignment="1" applyProtection="1">
      <protection locked="0"/>
    </xf>
    <xf numFmtId="0" fontId="9" fillId="0" borderId="0" xfId="345" applyFont="1" applyFill="1" applyAlignment="1" applyProtection="1">
      <protection locked="0"/>
    </xf>
    <xf numFmtId="4" fontId="0" fillId="0" borderId="0" xfId="15" applyNumberFormat="1" applyFont="1" applyFill="1" applyBorder="1" applyAlignment="1" applyProtection="1">
      <alignment horizontal="right"/>
      <protection locked="0"/>
    </xf>
    <xf numFmtId="4" fontId="0" fillId="0" borderId="0" xfId="15" applyNumberFormat="1" applyFont="1" applyFill="1" applyBorder="1" applyAlignment="1" applyProtection="1">
      <alignment horizontal="center"/>
      <protection locked="0"/>
    </xf>
    <xf numFmtId="0" fontId="0" fillId="0" borderId="0" xfId="339" applyFont="1" applyAlignment="1" applyProtection="1">
      <alignment horizontal="justify" vertical="top"/>
      <protection locked="0"/>
    </xf>
    <xf numFmtId="0" fontId="9" fillId="0" borderId="0" xfId="345" applyNumberFormat="1" applyFont="1" applyFill="1" applyBorder="1" applyAlignment="1" applyProtection="1">
      <alignment horizontal="center"/>
      <protection locked="0"/>
    </xf>
    <xf numFmtId="4" fontId="9" fillId="0" borderId="0" xfId="345" applyNumberFormat="1" applyFont="1" applyFill="1" applyProtection="1">
      <protection locked="0"/>
    </xf>
    <xf numFmtId="0" fontId="0" fillId="0" borderId="0" xfId="339" applyFont="1" applyBorder="1" applyAlignment="1" applyProtection="1">
      <alignment horizontal="justify" vertical="top"/>
      <protection locked="0"/>
    </xf>
    <xf numFmtId="0" fontId="16" fillId="0" borderId="73" xfId="345" applyNumberFormat="1" applyFont="1" applyFill="1" applyBorder="1" applyAlignment="1" applyProtection="1">
      <alignment horizontal="left" vertical="top" wrapText="1"/>
      <protection locked="0"/>
    </xf>
    <xf numFmtId="0" fontId="16" fillId="0" borderId="73" xfId="345" applyNumberFormat="1" applyFont="1" applyFill="1" applyBorder="1" applyAlignment="1" applyProtection="1">
      <alignment horizontal="center" vertical="center" wrapText="1"/>
      <protection locked="0"/>
    </xf>
    <xf numFmtId="0" fontId="9" fillId="0" borderId="73" xfId="345" applyNumberFormat="1" applyFont="1" applyFill="1" applyBorder="1" applyAlignment="1" applyProtection="1">
      <alignment horizontal="center" vertical="center" wrapText="1"/>
      <protection locked="0"/>
    </xf>
    <xf numFmtId="4" fontId="9" fillId="0" borderId="73" xfId="345" applyNumberFormat="1" applyFont="1" applyFill="1" applyBorder="1" applyAlignment="1" applyProtection="1">
      <alignment horizontal="right"/>
      <protection locked="0"/>
    </xf>
    <xf numFmtId="4" fontId="16" fillId="0" borderId="73" xfId="345" applyNumberFormat="1" applyFont="1" applyFill="1" applyBorder="1" applyProtection="1">
      <protection locked="0"/>
    </xf>
    <xf numFmtId="49" fontId="16" fillId="0" borderId="0" xfId="345" applyNumberFormat="1" applyFont="1" applyFill="1" applyBorder="1" applyAlignment="1" applyProtection="1">
      <alignment horizontal="left" vertical="top" wrapText="1"/>
      <protection locked="0"/>
    </xf>
    <xf numFmtId="0" fontId="9" fillId="0" borderId="0" xfId="345" applyNumberFormat="1" applyFont="1" applyFill="1" applyBorder="1" applyAlignment="1" applyProtection="1">
      <alignment horizontal="left" vertical="top" wrapText="1"/>
      <protection locked="0"/>
    </xf>
    <xf numFmtId="4" fontId="9" fillId="0" borderId="0" xfId="345" applyNumberFormat="1" applyFont="1" applyFill="1" applyBorder="1" applyAlignment="1" applyProtection="1">
      <alignment horizontal="center"/>
      <protection locked="0"/>
    </xf>
    <xf numFmtId="49" fontId="16" fillId="0" borderId="0" xfId="15" applyNumberFormat="1" applyFont="1" applyFill="1" applyBorder="1" applyAlignment="1" applyProtection="1">
      <alignment horizontal="center" vertical="top" wrapText="1"/>
      <protection locked="0"/>
    </xf>
    <xf numFmtId="0" fontId="16" fillId="0" borderId="0" xfId="345" applyFont="1" applyAlignment="1" applyProtection="1">
      <alignment horizontal="justify" vertical="top"/>
      <protection locked="0"/>
    </xf>
    <xf numFmtId="4" fontId="0" fillId="0" borderId="0" xfId="15" applyNumberFormat="1" applyFont="1" applyFill="1" applyBorder="1" applyAlignment="1" applyProtection="1">
      <alignment horizontal="center" vertical="top"/>
      <protection locked="0"/>
    </xf>
    <xf numFmtId="0" fontId="9" fillId="0" borderId="0" xfId="15" applyAlignment="1" applyProtection="1">
      <alignment vertical="top"/>
      <protection locked="0"/>
    </xf>
    <xf numFmtId="49" fontId="0" fillId="0" borderId="0" xfId="15" applyNumberFormat="1" applyFont="1" applyFill="1" applyAlignment="1" applyProtection="1">
      <alignment horizontal="left" vertical="top" wrapText="1"/>
      <protection locked="0"/>
    </xf>
    <xf numFmtId="0" fontId="0" fillId="0" borderId="0" xfId="15" applyFont="1" applyFill="1" applyAlignment="1" applyProtection="1">
      <alignment horizontal="center" vertical="top"/>
      <protection locked="0"/>
    </xf>
    <xf numFmtId="0" fontId="0" fillId="0" borderId="0" xfId="15" applyNumberFormat="1" applyFont="1" applyFill="1" applyAlignment="1" applyProtection="1">
      <alignment horizontal="center" vertical="top"/>
      <protection locked="0"/>
    </xf>
    <xf numFmtId="4" fontId="0" fillId="0" borderId="0" xfId="15" applyNumberFormat="1" applyFont="1" applyFill="1" applyAlignment="1" applyProtection="1">
      <alignment vertical="top"/>
      <protection locked="0"/>
    </xf>
    <xf numFmtId="0" fontId="9" fillId="0" borderId="0" xfId="345" applyFont="1" applyAlignment="1" applyProtection="1">
      <alignment horizontal="justify" vertical="top"/>
      <protection locked="0"/>
    </xf>
    <xf numFmtId="49" fontId="65" fillId="0" borderId="0" xfId="15" applyNumberFormat="1" applyFont="1" applyFill="1" applyAlignment="1" applyProtection="1">
      <alignment horizontal="left" vertical="top" wrapText="1"/>
      <protection locked="0"/>
    </xf>
    <xf numFmtId="0" fontId="65" fillId="0" borderId="0" xfId="15" applyFont="1" applyFill="1" applyAlignment="1" applyProtection="1">
      <alignment horizontal="center" vertical="top"/>
      <protection locked="0"/>
    </xf>
    <xf numFmtId="0" fontId="65" fillId="0" borderId="0" xfId="15" applyNumberFormat="1" applyFont="1" applyFill="1" applyAlignment="1" applyProtection="1">
      <alignment horizontal="center" vertical="top"/>
      <protection locked="0"/>
    </xf>
    <xf numFmtId="0" fontId="9" fillId="0" borderId="0" xfId="15" applyFill="1" applyAlignment="1" applyProtection="1">
      <alignment horizontal="right" vertical="top"/>
      <protection locked="0"/>
    </xf>
    <xf numFmtId="4" fontId="9" fillId="0" borderId="0" xfId="15" applyNumberFormat="1" applyFill="1" applyAlignment="1" applyProtection="1">
      <alignment vertical="top"/>
      <protection locked="0"/>
    </xf>
    <xf numFmtId="0" fontId="0" fillId="0" borderId="0" xfId="15" applyFont="1" applyAlignment="1" applyProtection="1">
      <alignment vertical="top"/>
      <protection locked="0"/>
    </xf>
    <xf numFmtId="4" fontId="9" fillId="0" borderId="0" xfId="11" applyNumberFormat="1" applyFont="1" applyFill="1" applyBorder="1" applyProtection="1">
      <protection locked="0"/>
    </xf>
    <xf numFmtId="0" fontId="9" fillId="0" borderId="0" xfId="11" applyFont="1" applyFill="1" applyProtection="1">
      <protection locked="0"/>
    </xf>
    <xf numFmtId="4" fontId="9" fillId="0" borderId="0" xfId="11" applyNumberFormat="1" applyFont="1" applyBorder="1" applyProtection="1">
      <protection locked="0"/>
    </xf>
    <xf numFmtId="0" fontId="9" fillId="0" borderId="0" xfId="345" applyFont="1" applyProtection="1">
      <protection locked="0"/>
    </xf>
    <xf numFmtId="0" fontId="0" fillId="0" borderId="0" xfId="16" applyFont="1" applyAlignment="1" applyProtection="1">
      <alignment horizontal="justify" vertical="top"/>
      <protection locked="0"/>
    </xf>
    <xf numFmtId="0" fontId="65" fillId="0" borderId="0" xfId="345" applyFont="1" applyFill="1" applyBorder="1" applyAlignment="1" applyProtection="1">
      <alignment horizontal="center"/>
      <protection locked="0"/>
    </xf>
    <xf numFmtId="0" fontId="65" fillId="0" borderId="0" xfId="345" applyNumberFormat="1" applyFont="1" applyFill="1" applyBorder="1" applyAlignment="1" applyProtection="1">
      <alignment horizontal="center"/>
      <protection locked="0"/>
    </xf>
    <xf numFmtId="0" fontId="9" fillId="0" borderId="0" xfId="345" applyFill="1" applyAlignment="1" applyProtection="1">
      <alignment horizontal="right"/>
      <protection locked="0"/>
    </xf>
    <xf numFmtId="4" fontId="9" fillId="0" borderId="0" xfId="345" applyNumberFormat="1" applyFill="1" applyProtection="1">
      <protection locked="0"/>
    </xf>
    <xf numFmtId="0" fontId="65" fillId="0" borderId="0" xfId="345" applyFont="1" applyFill="1" applyBorder="1" applyAlignment="1" applyProtection="1">
      <alignment horizontal="center" vertical="center"/>
      <protection locked="0"/>
    </xf>
    <xf numFmtId="0" fontId="65" fillId="0" borderId="0" xfId="345" applyNumberFormat="1" applyFont="1" applyFill="1" applyBorder="1" applyAlignment="1" applyProtection="1">
      <alignment horizontal="center" vertical="center"/>
      <protection locked="0"/>
    </xf>
    <xf numFmtId="0" fontId="65" fillId="0" borderId="0" xfId="345" applyNumberFormat="1" applyFont="1" applyFill="1" applyBorder="1" applyAlignment="1" applyProtection="1">
      <alignment horizontal="right" vertical="center"/>
      <protection locked="0"/>
    </xf>
    <xf numFmtId="4" fontId="65" fillId="0" borderId="0" xfId="345" applyNumberFormat="1" applyFont="1" applyFill="1" applyBorder="1" applyAlignment="1" applyProtection="1">
      <alignment vertical="center"/>
      <protection locked="0"/>
    </xf>
    <xf numFmtId="0" fontId="9" fillId="0" borderId="0" xfId="345" applyFont="1" applyAlignment="1" applyProtection="1">
      <protection locked="0"/>
    </xf>
    <xf numFmtId="49" fontId="138" fillId="0" borderId="0" xfId="15" applyNumberFormat="1" applyFont="1" applyFill="1" applyBorder="1" applyAlignment="1" applyProtection="1">
      <alignment horizontal="left" vertical="top" wrapText="1"/>
      <protection locked="0"/>
    </xf>
    <xf numFmtId="0" fontId="0" fillId="0" borderId="0" xfId="15" applyFont="1" applyFill="1" applyAlignment="1" applyProtection="1">
      <alignment horizontal="justify" vertical="top" wrapText="1"/>
      <protection locked="0"/>
    </xf>
    <xf numFmtId="49" fontId="9" fillId="0" borderId="0" xfId="345" applyNumberFormat="1" applyFont="1" applyBorder="1" applyAlignment="1" applyProtection="1">
      <alignment horizontal="left" vertical="top" wrapText="1"/>
      <protection locked="0"/>
    </xf>
    <xf numFmtId="4" fontId="9" fillId="0" borderId="0" xfId="345" applyNumberFormat="1" applyFont="1" applyBorder="1" applyAlignment="1" applyProtection="1">
      <alignment horizontal="right"/>
      <protection locked="0"/>
    </xf>
    <xf numFmtId="4" fontId="9" fillId="0" borderId="0" xfId="345" applyNumberFormat="1" applyFont="1" applyBorder="1" applyProtection="1">
      <protection locked="0"/>
    </xf>
    <xf numFmtId="0" fontId="9" fillId="0" borderId="0" xfId="345" applyNumberFormat="1" applyFont="1" applyFill="1" applyBorder="1" applyAlignment="1" applyProtection="1">
      <alignment horizontal="left" vertical="top"/>
      <protection locked="0"/>
    </xf>
    <xf numFmtId="49" fontId="16" fillId="0" borderId="73" xfId="345" applyNumberFormat="1" applyFont="1" applyFill="1" applyBorder="1" applyAlignment="1" applyProtection="1">
      <alignment horizontal="left" vertical="center"/>
      <protection locked="0"/>
    </xf>
    <xf numFmtId="0" fontId="65" fillId="0" borderId="73" xfId="345" applyFont="1" applyFill="1" applyBorder="1" applyAlignment="1" applyProtection="1">
      <alignment horizontal="center" vertical="center"/>
      <protection locked="0"/>
    </xf>
    <xf numFmtId="0" fontId="65" fillId="0" borderId="73" xfId="345" applyNumberFormat="1" applyFont="1" applyFill="1" applyBorder="1" applyAlignment="1" applyProtection="1">
      <alignment horizontal="center" vertical="center"/>
      <protection locked="0"/>
    </xf>
    <xf numFmtId="0" fontId="65" fillId="0" borderId="73" xfId="345" applyNumberFormat="1" applyFont="1" applyFill="1" applyBorder="1" applyAlignment="1" applyProtection="1">
      <alignment horizontal="right" vertical="center"/>
      <protection locked="0"/>
    </xf>
    <xf numFmtId="4" fontId="65" fillId="0" borderId="73" xfId="345" applyNumberFormat="1" applyFont="1" applyFill="1" applyBorder="1" applyAlignment="1" applyProtection="1">
      <alignment vertical="center"/>
      <protection locked="0"/>
    </xf>
    <xf numFmtId="49" fontId="16" fillId="0" borderId="0" xfId="345" applyNumberFormat="1" applyFont="1" applyFill="1" applyBorder="1" applyAlignment="1" applyProtection="1">
      <alignment horizontal="left" vertical="center"/>
      <protection locked="0"/>
    </xf>
    <xf numFmtId="0" fontId="9" fillId="0" borderId="0" xfId="345" applyNumberFormat="1" applyFont="1" applyFill="1" applyAlignment="1" applyProtection="1">
      <alignment horizontal="justify" wrapText="1"/>
      <protection locked="0"/>
    </xf>
    <xf numFmtId="4" fontId="9" fillId="0" borderId="0" xfId="345" applyNumberFormat="1" applyFill="1" applyBorder="1" applyAlignment="1" applyProtection="1">
      <alignment horizontal="right"/>
      <protection locked="0"/>
    </xf>
    <xf numFmtId="4" fontId="65" fillId="0" borderId="0" xfId="345" applyNumberFormat="1" applyFont="1" applyFill="1" applyBorder="1" applyAlignment="1" applyProtection="1">
      <alignment horizontal="center" vertical="center" wrapText="1"/>
      <protection locked="0"/>
    </xf>
    <xf numFmtId="4" fontId="9" fillId="0" borderId="0" xfId="345" applyNumberFormat="1" applyFont="1" applyFill="1" applyAlignment="1" applyProtection="1">
      <alignment horizontal="right"/>
      <protection locked="0"/>
    </xf>
    <xf numFmtId="4" fontId="9" fillId="0" borderId="0" xfId="345" applyNumberFormat="1" applyFont="1" applyFill="1" applyAlignment="1" applyProtection="1">
      <protection locked="0"/>
    </xf>
    <xf numFmtId="49" fontId="65" fillId="0" borderId="0" xfId="345" applyNumberFormat="1" applyFont="1" applyFill="1" applyBorder="1" applyAlignment="1" applyProtection="1">
      <alignment horizontal="left" vertical="top" wrapText="1"/>
      <protection locked="0"/>
    </xf>
    <xf numFmtId="49" fontId="73" fillId="0" borderId="73" xfId="345" applyNumberFormat="1" applyFont="1" applyFill="1" applyBorder="1" applyAlignment="1" applyProtection="1">
      <alignment horizontal="left" vertical="center" wrapText="1"/>
      <protection locked="0"/>
    </xf>
    <xf numFmtId="49" fontId="73" fillId="0" borderId="73" xfId="345" applyNumberFormat="1" applyFont="1" applyFill="1" applyBorder="1" applyAlignment="1" applyProtection="1">
      <alignment horizontal="left" vertical="center"/>
      <protection locked="0"/>
    </xf>
    <xf numFmtId="0" fontId="65" fillId="0" borderId="0" xfId="345" applyFont="1" applyFill="1" applyAlignment="1" applyProtection="1">
      <alignment horizontal="left" vertical="top" wrapText="1"/>
      <protection locked="0"/>
    </xf>
    <xf numFmtId="0" fontId="65" fillId="0" borderId="0" xfId="345" applyNumberFormat="1" applyFont="1" applyFill="1" applyAlignment="1" applyProtection="1">
      <alignment horizontal="justify" wrapText="1"/>
      <protection locked="0"/>
    </xf>
    <xf numFmtId="4" fontId="9" fillId="0" borderId="0" xfId="345" applyNumberFormat="1" applyFill="1" applyBorder="1" applyProtection="1">
      <protection locked="0"/>
    </xf>
    <xf numFmtId="0" fontId="11" fillId="0" borderId="0" xfId="345" applyFont="1" applyAlignment="1" applyProtection="1">
      <alignment vertical="top"/>
      <protection locked="0"/>
    </xf>
    <xf numFmtId="0" fontId="9" fillId="0" borderId="0" xfId="15" applyFill="1" applyProtection="1">
      <protection locked="0"/>
    </xf>
    <xf numFmtId="0" fontId="0" fillId="0" borderId="0" xfId="16" applyFont="1" applyBorder="1" applyAlignment="1" applyProtection="1">
      <alignment horizontal="justify" vertical="top"/>
      <protection locked="0"/>
    </xf>
    <xf numFmtId="4" fontId="0" fillId="0" borderId="0" xfId="15" applyNumberFormat="1" applyFont="1" applyFill="1" applyBorder="1" applyProtection="1">
      <protection locked="0"/>
    </xf>
    <xf numFmtId="0" fontId="9" fillId="0" borderId="0" xfId="345" applyFont="1" applyFill="1" applyAlignment="1" applyProtection="1">
      <alignment wrapText="1"/>
      <protection locked="0"/>
    </xf>
    <xf numFmtId="49" fontId="73" fillId="0" borderId="0" xfId="345" applyNumberFormat="1" applyFont="1" applyFill="1" applyBorder="1" applyAlignment="1" applyProtection="1">
      <alignment horizontal="left" vertical="center"/>
      <protection locked="0"/>
    </xf>
    <xf numFmtId="3" fontId="65" fillId="0" borderId="0" xfId="345" applyNumberFormat="1" applyFont="1" applyFill="1" applyBorder="1" applyAlignment="1" applyProtection="1">
      <alignment horizontal="center"/>
      <protection locked="0"/>
    </xf>
    <xf numFmtId="0" fontId="68" fillId="0" borderId="0" xfId="345" applyFont="1" applyFill="1" applyBorder="1" applyProtection="1">
      <protection locked="0"/>
    </xf>
    <xf numFmtId="0" fontId="73" fillId="0" borderId="73" xfId="345" applyNumberFormat="1" applyFont="1" applyFill="1" applyBorder="1" applyAlignment="1" applyProtection="1">
      <alignment horizontal="left" vertical="top" wrapText="1"/>
      <protection locked="0"/>
    </xf>
    <xf numFmtId="0" fontId="73" fillId="0" borderId="73" xfId="345" applyNumberFormat="1" applyFont="1" applyFill="1" applyBorder="1" applyAlignment="1" applyProtection="1">
      <alignment horizontal="center" vertical="center" wrapText="1"/>
      <protection locked="0"/>
    </xf>
    <xf numFmtId="0" fontId="65" fillId="0" borderId="73" xfId="345" applyNumberFormat="1" applyFont="1" applyFill="1" applyBorder="1" applyAlignment="1" applyProtection="1">
      <alignment horizontal="center" vertical="center" wrapText="1"/>
      <protection locked="0"/>
    </xf>
    <xf numFmtId="4" fontId="9" fillId="0" borderId="73" xfId="345" applyNumberFormat="1" applyFill="1" applyBorder="1" applyAlignment="1" applyProtection="1">
      <alignment horizontal="right"/>
      <protection locked="0"/>
    </xf>
    <xf numFmtId="49" fontId="73" fillId="0" borderId="0" xfId="345" applyNumberFormat="1" applyFont="1" applyFill="1" applyBorder="1" applyAlignment="1" applyProtection="1">
      <alignment horizontal="left" vertical="top" wrapText="1"/>
      <protection locked="0"/>
    </xf>
    <xf numFmtId="4" fontId="9" fillId="0" borderId="0" xfId="345" applyNumberFormat="1" applyFill="1" applyBorder="1" applyAlignment="1" applyProtection="1">
      <alignment horizontal="center"/>
      <protection locked="0"/>
    </xf>
    <xf numFmtId="49" fontId="73" fillId="0" borderId="0" xfId="345" applyNumberFormat="1" applyFont="1" applyFill="1" applyBorder="1" applyAlignment="1" applyProtection="1">
      <alignment horizontal="center" vertical="top" wrapText="1"/>
      <protection locked="0"/>
    </xf>
    <xf numFmtId="0" fontId="16" fillId="0" borderId="0" xfId="345" applyFont="1" applyAlignment="1" applyProtection="1">
      <alignment horizontal="justify"/>
      <protection locked="0"/>
    </xf>
    <xf numFmtId="49" fontId="68" fillId="0" borderId="0" xfId="345" applyNumberFormat="1" applyFont="1" applyFill="1" applyBorder="1" applyAlignment="1" applyProtection="1">
      <alignment vertical="top"/>
      <protection locked="0"/>
    </xf>
    <xf numFmtId="0" fontId="81" fillId="0" borderId="0" xfId="345" applyNumberFormat="1" applyFont="1" applyFill="1" applyBorder="1" applyAlignment="1" applyProtection="1">
      <alignment horizontal="left" vertical="top" wrapText="1"/>
      <protection locked="0"/>
    </xf>
    <xf numFmtId="49" fontId="81" fillId="0" borderId="0" xfId="345" applyNumberFormat="1" applyFont="1" applyFill="1" applyBorder="1" applyAlignment="1" applyProtection="1">
      <alignment horizontal="left" vertical="top" wrapText="1"/>
      <protection locked="0"/>
    </xf>
    <xf numFmtId="4" fontId="68" fillId="0" borderId="0" xfId="345" applyNumberFormat="1" applyFont="1" applyFill="1" applyBorder="1" applyAlignment="1" applyProtection="1">
      <alignment horizontal="right"/>
      <protection locked="0"/>
    </xf>
    <xf numFmtId="0" fontId="68" fillId="0" borderId="0" xfId="345" applyFont="1" applyFill="1" applyBorder="1" applyAlignment="1" applyProtection="1">
      <alignment horizontal="right"/>
      <protection locked="0"/>
    </xf>
    <xf numFmtId="0" fontId="68" fillId="0" borderId="0" xfId="345" applyNumberFormat="1" applyFont="1" applyFill="1" applyBorder="1" applyAlignment="1" applyProtection="1">
      <alignment horizontal="left" vertical="top" wrapText="1"/>
      <protection locked="0"/>
    </xf>
    <xf numFmtId="49" fontId="82" fillId="0" borderId="0" xfId="345" applyNumberFormat="1" applyFont="1" applyFill="1" applyBorder="1" applyAlignment="1" applyProtection="1">
      <alignment vertical="top"/>
      <protection locked="0"/>
    </xf>
    <xf numFmtId="0" fontId="64" fillId="0" borderId="74" xfId="345" applyFont="1" applyBorder="1" applyAlignment="1" applyProtection="1">
      <alignment horizontal="justify" vertical="top" wrapText="1"/>
      <protection locked="0"/>
    </xf>
    <xf numFmtId="0" fontId="82" fillId="0" borderId="0" xfId="345" applyNumberFormat="1" applyFont="1" applyFill="1" applyBorder="1" applyAlignment="1" applyProtection="1">
      <alignment horizontal="right"/>
      <protection locked="0"/>
    </xf>
    <xf numFmtId="4" fontId="71" fillId="0" borderId="0" xfId="345" applyNumberFormat="1" applyFont="1" applyFill="1" applyBorder="1" applyAlignment="1" applyProtection="1">
      <alignment horizontal="right"/>
      <protection locked="0"/>
    </xf>
    <xf numFmtId="49" fontId="64" fillId="0" borderId="74" xfId="345" applyNumberFormat="1" applyFont="1" applyFill="1" applyBorder="1" applyAlignment="1" applyProtection="1">
      <alignment horizontal="left" vertical="center"/>
      <protection locked="0"/>
    </xf>
    <xf numFmtId="49" fontId="64" fillId="0" borderId="80" xfId="345" applyNumberFormat="1" applyFont="1" applyFill="1" applyBorder="1" applyAlignment="1" applyProtection="1">
      <alignment horizontal="left" vertical="center"/>
      <protection locked="0"/>
    </xf>
    <xf numFmtId="4" fontId="82" fillId="0" borderId="0" xfId="345" applyNumberFormat="1" applyFont="1" applyFill="1" applyBorder="1" applyAlignment="1" applyProtection="1">
      <alignment horizontal="right"/>
      <protection locked="0"/>
    </xf>
    <xf numFmtId="49" fontId="68" fillId="0" borderId="81" xfId="345" applyNumberFormat="1" applyFont="1" applyFill="1" applyBorder="1" applyAlignment="1" applyProtection="1">
      <alignment vertical="top"/>
      <protection locked="0"/>
    </xf>
    <xf numFmtId="49" fontId="81" fillId="0" borderId="81" xfId="345" applyNumberFormat="1" applyFont="1" applyFill="1" applyBorder="1" applyAlignment="1" applyProtection="1">
      <alignment horizontal="left" vertical="top" wrapText="1"/>
      <protection locked="0"/>
    </xf>
    <xf numFmtId="4" fontId="71" fillId="0" borderId="81" xfId="345" applyNumberFormat="1" applyFont="1" applyFill="1" applyBorder="1" applyAlignment="1" applyProtection="1">
      <alignment horizontal="right"/>
      <protection locked="0"/>
    </xf>
    <xf numFmtId="49" fontId="65" fillId="0" borderId="0" xfId="345" applyNumberFormat="1" applyFont="1" applyFill="1" applyAlignment="1" applyProtection="1">
      <alignment horizontal="left" vertical="top" wrapText="1"/>
      <protection locked="0"/>
    </xf>
    <xf numFmtId="0" fontId="65" fillId="0" borderId="0" xfId="345" applyNumberFormat="1" applyFont="1" applyFill="1" applyAlignment="1" applyProtection="1">
      <alignment vertical="top" wrapText="1"/>
      <protection locked="0"/>
    </xf>
    <xf numFmtId="0" fontId="65" fillId="0" borderId="0" xfId="345" applyFont="1" applyFill="1" applyAlignment="1" applyProtection="1">
      <alignment horizontal="center"/>
      <protection locked="0"/>
    </xf>
    <xf numFmtId="0" fontId="65" fillId="0" borderId="0" xfId="345" applyNumberFormat="1" applyFont="1" applyFill="1" applyAlignment="1" applyProtection="1">
      <alignment horizontal="center"/>
      <protection locked="0"/>
    </xf>
    <xf numFmtId="0" fontId="16" fillId="0" borderId="73" xfId="345" applyFont="1" applyBorder="1" applyAlignment="1" applyProtection="1">
      <alignment horizontal="justify" vertical="top" wrapText="1"/>
    </xf>
    <xf numFmtId="0" fontId="16" fillId="0" borderId="0" xfId="345" applyFont="1" applyBorder="1" applyAlignment="1" applyProtection="1">
      <alignment horizontal="justify" vertical="top" wrapText="1"/>
    </xf>
    <xf numFmtId="0" fontId="16" fillId="0" borderId="0" xfId="345" applyFont="1" applyAlignment="1" applyProtection="1">
      <alignment horizontal="justify" vertical="top" wrapText="1"/>
    </xf>
    <xf numFmtId="0" fontId="0" fillId="0" borderId="0" xfId="16" applyFont="1" applyBorder="1" applyAlignment="1" applyProtection="1">
      <alignment horizontal="justify" vertical="top" wrapText="1"/>
    </xf>
    <xf numFmtId="0" fontId="0" fillId="0" borderId="0" xfId="15" applyFont="1" applyAlignment="1" applyProtection="1">
      <alignment horizontal="justify" vertical="top" wrapText="1"/>
    </xf>
    <xf numFmtId="0" fontId="9" fillId="0" borderId="0" xfId="345" applyFont="1" applyAlignment="1" applyProtection="1">
      <alignment horizontal="justify" wrapText="1"/>
    </xf>
    <xf numFmtId="0" fontId="9" fillId="0" borderId="0" xfId="345" applyFont="1" applyAlignment="1" applyProtection="1">
      <alignment horizontal="justify" vertical="top" wrapText="1"/>
    </xf>
    <xf numFmtId="0" fontId="9" fillId="0" borderId="0" xfId="345" applyProtection="1"/>
    <xf numFmtId="0" fontId="0" fillId="0" borderId="0" xfId="1" applyFont="1" applyBorder="1" applyAlignment="1" applyProtection="1">
      <alignment horizontal="justify" vertical="top" wrapText="1"/>
    </xf>
    <xf numFmtId="0" fontId="42" fillId="0" borderId="0" xfId="1" applyFont="1" applyBorder="1" applyAlignment="1" applyProtection="1">
      <alignment horizontal="justify" vertical="top" wrapText="1"/>
    </xf>
    <xf numFmtId="0" fontId="16" fillId="0" borderId="0" xfId="1" applyFont="1" applyBorder="1" applyAlignment="1" applyProtection="1">
      <alignment horizontal="justify" vertical="top" wrapText="1"/>
    </xf>
    <xf numFmtId="0" fontId="76" fillId="0" borderId="0" xfId="1" applyFont="1" applyBorder="1" applyAlignment="1" applyProtection="1">
      <alignment horizontal="justify" vertical="top" wrapText="1"/>
    </xf>
    <xf numFmtId="0" fontId="78" fillId="0" borderId="0" xfId="345" applyFont="1" applyBorder="1" applyAlignment="1" applyProtection="1"/>
    <xf numFmtId="0" fontId="0" fillId="0" borderId="0" xfId="15" applyFont="1" applyFill="1" applyAlignment="1" applyProtection="1">
      <alignment vertical="top"/>
    </xf>
    <xf numFmtId="0" fontId="79" fillId="0" borderId="0" xfId="345" applyFont="1" applyAlignment="1" applyProtection="1">
      <alignment wrapText="1"/>
    </xf>
    <xf numFmtId="0" fontId="9" fillId="0" borderId="0" xfId="345" applyFont="1" applyFill="1" applyProtection="1"/>
    <xf numFmtId="0" fontId="0" fillId="0" borderId="0" xfId="339" applyFont="1" applyAlignment="1" applyProtection="1">
      <alignment horizontal="justify" vertical="top"/>
    </xf>
    <xf numFmtId="0" fontId="9" fillId="0" borderId="0" xfId="345" applyFont="1" applyAlignment="1" applyProtection="1">
      <alignment horizontal="left" vertical="top" wrapText="1"/>
    </xf>
    <xf numFmtId="0" fontId="0" fillId="0" borderId="0" xfId="339" applyFont="1" applyBorder="1" applyAlignment="1" applyProtection="1">
      <alignment horizontal="justify" vertical="top"/>
    </xf>
    <xf numFmtId="0" fontId="79" fillId="0" borderId="0" xfId="345" applyFont="1" applyAlignment="1" applyProtection="1">
      <alignment horizontal="justify" vertical="top"/>
    </xf>
    <xf numFmtId="0" fontId="9" fillId="0" borderId="0" xfId="345" applyFont="1" applyAlignment="1" applyProtection="1">
      <alignment horizontal="justify" vertical="top"/>
    </xf>
    <xf numFmtId="0" fontId="31" fillId="0" borderId="0" xfId="339" applyFont="1" applyBorder="1" applyAlignment="1" applyProtection="1">
      <alignment horizontal="justify" vertical="top" wrapText="1"/>
    </xf>
    <xf numFmtId="0" fontId="0" fillId="0" borderId="0" xfId="339" applyFont="1" applyBorder="1" applyAlignment="1" applyProtection="1">
      <alignment horizontal="justify" vertical="top" wrapText="1"/>
    </xf>
    <xf numFmtId="0" fontId="0" fillId="3" borderId="0" xfId="339" applyFont="1" applyFill="1" applyBorder="1" applyAlignment="1" applyProtection="1">
      <alignment horizontal="justify" vertical="top"/>
    </xf>
    <xf numFmtId="0" fontId="0" fillId="3" borderId="0" xfId="339" applyFont="1" applyFill="1" applyBorder="1" applyAlignment="1" applyProtection="1">
      <alignment horizontal="justify" vertical="top" wrapText="1"/>
    </xf>
    <xf numFmtId="0" fontId="9" fillId="0" borderId="0" xfId="345" applyFont="1" applyFill="1" applyBorder="1" applyProtection="1"/>
    <xf numFmtId="0" fontId="0" fillId="0" borderId="0" xfId="339" applyFont="1" applyAlignment="1" applyProtection="1">
      <alignment horizontal="justify" vertical="top" wrapText="1"/>
    </xf>
    <xf numFmtId="0" fontId="0" fillId="0" borderId="0" xfId="16" applyFont="1" applyBorder="1" applyAlignment="1" applyProtection="1">
      <alignment horizontal="justify" vertical="center"/>
    </xf>
    <xf numFmtId="0" fontId="0" fillId="0" borderId="0" xfId="16" applyFont="1" applyAlignment="1" applyProtection="1">
      <alignment horizontal="justify" vertical="top"/>
    </xf>
    <xf numFmtId="0" fontId="9" fillId="0" borderId="0" xfId="345" applyFont="1" applyFill="1" applyAlignment="1" applyProtection="1"/>
    <xf numFmtId="0" fontId="0" fillId="0" borderId="0" xfId="15" applyFont="1" applyFill="1" applyAlignment="1" applyProtection="1">
      <alignment horizontal="justify" vertical="top" wrapText="1"/>
    </xf>
    <xf numFmtId="0" fontId="9" fillId="0" borderId="0" xfId="345" applyFont="1" applyBorder="1" applyAlignment="1" applyProtection="1">
      <alignment horizontal="left" vertical="top" wrapText="1"/>
    </xf>
    <xf numFmtId="0" fontId="0" fillId="0" borderId="0" xfId="20" applyFont="1" applyBorder="1" applyAlignment="1" applyProtection="1">
      <alignment horizontal="justify" vertical="top" wrapText="1"/>
    </xf>
    <xf numFmtId="0" fontId="16" fillId="0" borderId="0" xfId="16" applyFont="1" applyBorder="1" applyAlignment="1" applyProtection="1">
      <alignment horizontal="justify" vertical="top" wrapText="1"/>
    </xf>
    <xf numFmtId="0" fontId="9" fillId="0" borderId="0" xfId="345" applyFont="1" applyProtection="1"/>
    <xf numFmtId="0" fontId="0" fillId="0" borderId="0" xfId="19" applyFont="1" applyBorder="1" applyAlignment="1" applyProtection="1">
      <alignment horizontal="justify" vertical="top" wrapText="1"/>
    </xf>
    <xf numFmtId="0" fontId="0" fillId="0" borderId="0" xfId="16" applyFont="1" applyBorder="1" applyAlignment="1" applyProtection="1">
      <alignment horizontal="left" vertical="top" wrapText="1"/>
    </xf>
    <xf numFmtId="0" fontId="9" fillId="0" borderId="0" xfId="345" applyFill="1" applyProtection="1"/>
    <xf numFmtId="0" fontId="79" fillId="0" borderId="0" xfId="345" applyFont="1" applyAlignment="1" applyProtection="1">
      <alignment vertical="top" wrapText="1"/>
    </xf>
    <xf numFmtId="0" fontId="9" fillId="0" borderId="0" xfId="345" applyFont="1" applyFill="1" applyBorder="1" applyAlignment="1" applyProtection="1">
      <alignment wrapText="1"/>
    </xf>
    <xf numFmtId="0" fontId="4" fillId="0" borderId="0" xfId="345" applyFont="1" applyFill="1" applyAlignment="1" applyProtection="1">
      <alignment wrapText="1"/>
    </xf>
    <xf numFmtId="0" fontId="79" fillId="0" borderId="0" xfId="345" applyFont="1" applyProtection="1"/>
    <xf numFmtId="0" fontId="0" fillId="0" borderId="0" xfId="16" applyFont="1" applyBorder="1" applyAlignment="1" applyProtection="1">
      <alignment horizontal="justify" vertical="top"/>
    </xf>
    <xf numFmtId="0" fontId="9" fillId="0" borderId="0" xfId="345" applyFont="1" applyAlignment="1" applyProtection="1">
      <alignment vertical="top" wrapText="1"/>
    </xf>
    <xf numFmtId="0" fontId="0" fillId="0" borderId="0" xfId="15" applyFont="1" applyProtection="1"/>
    <xf numFmtId="0" fontId="0" fillId="0" borderId="0" xfId="20" applyFont="1" applyFill="1" applyAlignment="1" applyProtection="1">
      <alignment horizontal="justify" vertical="top"/>
    </xf>
    <xf numFmtId="0" fontId="16" fillId="0" borderId="0" xfId="345" applyFont="1" applyBorder="1" applyAlignment="1" applyProtection="1">
      <alignment horizontal="justify" vertical="top"/>
    </xf>
    <xf numFmtId="0" fontId="9" fillId="0" borderId="0" xfId="345" applyFont="1" applyBorder="1" applyAlignment="1" applyProtection="1">
      <alignment horizontal="justify" vertical="top"/>
    </xf>
    <xf numFmtId="0" fontId="9" fillId="0" borderId="0" xfId="345" applyFont="1" applyBorder="1" applyProtection="1"/>
    <xf numFmtId="0" fontId="16" fillId="0" borderId="0" xfId="345" applyFont="1" applyFill="1" applyProtection="1"/>
    <xf numFmtId="0" fontId="74" fillId="0" borderId="74" xfId="345" applyFont="1" applyFill="1" applyBorder="1" applyAlignment="1" applyProtection="1">
      <alignment horizontal="center" vertical="center"/>
      <protection locked="0"/>
    </xf>
    <xf numFmtId="0" fontId="74" fillId="0" borderId="0" xfId="345" applyFont="1" applyFill="1" applyBorder="1" applyAlignment="1" applyProtection="1">
      <alignment horizontal="center" vertical="center"/>
      <protection locked="0"/>
    </xf>
    <xf numFmtId="4" fontId="9" fillId="0" borderId="73" xfId="345" applyNumberFormat="1" applyFill="1" applyBorder="1" applyProtection="1">
      <protection locked="0"/>
    </xf>
    <xf numFmtId="49" fontId="65" fillId="0" borderId="0" xfId="345" applyNumberFormat="1" applyFont="1" applyFill="1" applyBorder="1" applyAlignment="1" applyProtection="1">
      <alignment horizontal="left" vertical="center" wrapText="1"/>
      <protection locked="0"/>
    </xf>
    <xf numFmtId="0" fontId="73" fillId="0" borderId="0" xfId="345" applyNumberFormat="1" applyFont="1" applyFill="1" applyBorder="1" applyAlignment="1" applyProtection="1">
      <alignment horizontal="left" vertical="center" wrapText="1"/>
      <protection locked="0"/>
    </xf>
    <xf numFmtId="49" fontId="65" fillId="0" borderId="0" xfId="345" applyNumberFormat="1" applyFont="1" applyFill="1" applyBorder="1" applyAlignment="1" applyProtection="1">
      <alignment horizontal="center" vertical="center" wrapText="1"/>
      <protection locked="0"/>
    </xf>
    <xf numFmtId="0" fontId="65" fillId="0" borderId="0" xfId="345" applyNumberFormat="1" applyFont="1" applyFill="1" applyBorder="1" applyAlignment="1" applyProtection="1">
      <alignment horizontal="center" vertical="center" wrapText="1"/>
      <protection locked="0"/>
    </xf>
    <xf numFmtId="4" fontId="9" fillId="0" borderId="73" xfId="345" applyNumberFormat="1" applyFont="1" applyFill="1" applyBorder="1" applyProtection="1">
      <protection locked="0"/>
    </xf>
    <xf numFmtId="0" fontId="73" fillId="0" borderId="73" xfId="345" applyFont="1" applyBorder="1" applyAlignment="1" applyProtection="1">
      <alignment horizontal="justify" vertical="top" wrapText="1"/>
      <protection locked="0"/>
    </xf>
    <xf numFmtId="49" fontId="73" fillId="0" borderId="0" xfId="345" applyNumberFormat="1" applyFont="1" applyFill="1" applyBorder="1" applyAlignment="1" applyProtection="1">
      <alignment horizontal="left" vertical="center" wrapText="1"/>
      <protection locked="0"/>
    </xf>
    <xf numFmtId="0" fontId="73" fillId="0" borderId="0" xfId="345" applyFont="1" applyBorder="1" applyAlignment="1" applyProtection="1">
      <alignment horizontal="justify" vertical="top" wrapText="1"/>
      <protection locked="0"/>
    </xf>
    <xf numFmtId="49" fontId="82" fillId="0" borderId="74" xfId="345" applyNumberFormat="1" applyFont="1" applyFill="1" applyBorder="1" applyAlignment="1" applyProtection="1">
      <alignment vertical="top"/>
      <protection locked="0"/>
    </xf>
    <xf numFmtId="49" fontId="64" fillId="0" borderId="75" xfId="345" applyNumberFormat="1" applyFont="1" applyFill="1" applyBorder="1" applyAlignment="1" applyProtection="1">
      <alignment horizontal="left" vertical="center"/>
      <protection locked="0"/>
    </xf>
    <xf numFmtId="0" fontId="82" fillId="0" borderId="76" xfId="345" applyNumberFormat="1" applyFont="1" applyFill="1" applyBorder="1" applyAlignment="1" applyProtection="1">
      <alignment horizontal="right"/>
      <protection locked="0"/>
    </xf>
    <xf numFmtId="4" fontId="81" fillId="0" borderId="0" xfId="345" applyNumberFormat="1" applyFont="1" applyFill="1" applyBorder="1" applyAlignment="1" applyProtection="1">
      <alignment horizontal="right"/>
      <protection locked="0"/>
    </xf>
    <xf numFmtId="0" fontId="9" fillId="0" borderId="0" xfId="345" applyFont="1" applyFill="1" applyBorder="1" applyAlignment="1" applyProtection="1">
      <alignment horizontal="justify" vertical="top"/>
    </xf>
    <xf numFmtId="0" fontId="9" fillId="0" borderId="0" xfId="345" applyFont="1" applyFill="1" applyBorder="1" applyAlignment="1" applyProtection="1">
      <alignment horizontal="justify" vertical="top" wrapText="1"/>
    </xf>
    <xf numFmtId="0" fontId="9" fillId="0" borderId="0" xfId="345" applyFont="1" applyBorder="1" applyAlignment="1" applyProtection="1">
      <alignment horizontal="justify" vertical="top" wrapText="1"/>
    </xf>
    <xf numFmtId="4" fontId="9" fillId="0" borderId="0" xfId="15" applyNumberFormat="1" applyFont="1" applyFill="1" applyBorder="1" applyProtection="1">
      <protection locked="0"/>
    </xf>
    <xf numFmtId="0" fontId="9" fillId="0" borderId="0" xfId="27" applyFill="1" applyProtection="1">
      <protection locked="0"/>
    </xf>
    <xf numFmtId="49" fontId="31" fillId="0" borderId="73" xfId="27" applyNumberFormat="1" applyFont="1" applyFill="1" applyBorder="1" applyAlignment="1" applyProtection="1">
      <alignment horizontal="center" vertical="center" wrapText="1"/>
      <protection locked="0"/>
    </xf>
    <xf numFmtId="0" fontId="74" fillId="0" borderId="74" xfId="27" applyFont="1" applyFill="1" applyBorder="1" applyAlignment="1" applyProtection="1">
      <alignment horizontal="center" vertical="center"/>
      <protection locked="0"/>
    </xf>
    <xf numFmtId="3" fontId="74" fillId="0" borderId="74" xfId="27" applyNumberFormat="1" applyFont="1" applyFill="1" applyBorder="1" applyAlignment="1" applyProtection="1">
      <alignment horizontal="center" vertical="center"/>
      <protection locked="0"/>
    </xf>
    <xf numFmtId="0" fontId="31" fillId="0" borderId="0" xfId="27" applyFont="1" applyFill="1" applyProtection="1">
      <protection locked="0"/>
    </xf>
    <xf numFmtId="49" fontId="31" fillId="0" borderId="0" xfId="27" applyNumberFormat="1" applyFont="1" applyFill="1" applyBorder="1" applyAlignment="1" applyProtection="1">
      <alignment horizontal="center" vertical="center" wrapText="1"/>
      <protection locked="0"/>
    </xf>
    <xf numFmtId="0" fontId="74" fillId="0" borderId="0" xfId="27" applyFont="1" applyFill="1" applyBorder="1" applyAlignment="1" applyProtection="1">
      <alignment horizontal="center" vertical="center"/>
      <protection locked="0"/>
    </xf>
    <xf numFmtId="3" fontId="74" fillId="0" borderId="0" xfId="27" applyNumberFormat="1" applyFont="1" applyFill="1" applyBorder="1" applyAlignment="1" applyProtection="1">
      <alignment horizontal="center" vertical="center"/>
      <protection locked="0"/>
    </xf>
    <xf numFmtId="49" fontId="16" fillId="0" borderId="0" xfId="27" applyNumberFormat="1" applyFont="1" applyFill="1" applyBorder="1" applyAlignment="1" applyProtection="1">
      <alignment horizontal="left" vertical="center" wrapText="1"/>
      <protection locked="0"/>
    </xf>
    <xf numFmtId="0" fontId="16" fillId="0" borderId="0" xfId="27" applyNumberFormat="1" applyFont="1" applyFill="1" applyBorder="1" applyAlignment="1" applyProtection="1">
      <alignment horizontal="left" vertical="center" wrapText="1"/>
      <protection locked="0"/>
    </xf>
    <xf numFmtId="49" fontId="9" fillId="0" borderId="0" xfId="27" applyNumberFormat="1" applyFont="1" applyFill="1" applyBorder="1" applyAlignment="1" applyProtection="1">
      <alignment horizontal="center" vertical="center" wrapText="1"/>
      <protection locked="0"/>
    </xf>
    <xf numFmtId="0" fontId="9" fillId="0" borderId="0" xfId="27" applyNumberFormat="1" applyFont="1" applyFill="1" applyBorder="1" applyAlignment="1" applyProtection="1">
      <alignment horizontal="center" vertical="center" wrapText="1"/>
      <protection locked="0"/>
    </xf>
    <xf numFmtId="4" fontId="9" fillId="0" borderId="0" xfId="27" applyNumberFormat="1" applyFont="1" applyFill="1" applyBorder="1" applyAlignment="1" applyProtection="1">
      <alignment horizontal="center" vertical="center" wrapText="1"/>
      <protection locked="0"/>
    </xf>
    <xf numFmtId="49" fontId="16" fillId="0" borderId="73" xfId="27" applyNumberFormat="1" applyFont="1" applyFill="1" applyBorder="1" applyAlignment="1" applyProtection="1">
      <alignment horizontal="left" vertical="center" wrapText="1"/>
      <protection locked="0"/>
    </xf>
    <xf numFmtId="49" fontId="73" fillId="0" borderId="73" xfId="27" applyNumberFormat="1" applyFont="1" applyFill="1" applyBorder="1" applyAlignment="1" applyProtection="1">
      <alignment horizontal="left" vertical="center"/>
      <protection locked="0"/>
    </xf>
    <xf numFmtId="0" fontId="65" fillId="0" borderId="73" xfId="27" applyFont="1" applyFill="1" applyBorder="1" applyAlignment="1" applyProtection="1">
      <alignment horizontal="center" vertical="center"/>
      <protection locked="0"/>
    </xf>
    <xf numFmtId="0" fontId="65" fillId="0" borderId="73" xfId="27" applyNumberFormat="1" applyFont="1" applyFill="1" applyBorder="1" applyAlignment="1" applyProtection="1">
      <alignment horizontal="center" vertical="center"/>
      <protection locked="0"/>
    </xf>
    <xf numFmtId="4" fontId="65" fillId="0" borderId="73" xfId="27" applyNumberFormat="1" applyFont="1" applyFill="1" applyBorder="1" applyAlignment="1" applyProtection="1">
      <alignment vertical="center"/>
      <protection locked="0"/>
    </xf>
    <xf numFmtId="49" fontId="9" fillId="0" borderId="0" xfId="27" applyNumberFormat="1" applyFont="1" applyFill="1" applyBorder="1" applyAlignment="1" applyProtection="1">
      <alignment horizontal="left" vertical="top" wrapText="1"/>
      <protection locked="0"/>
    </xf>
    <xf numFmtId="0" fontId="9" fillId="0" borderId="0" xfId="27" applyNumberFormat="1" applyFont="1" applyFill="1" applyBorder="1" applyAlignment="1" applyProtection="1">
      <alignment horizontal="center" vertical="center"/>
      <protection locked="0"/>
    </xf>
    <xf numFmtId="4" fontId="9" fillId="0" borderId="0" xfId="27" applyNumberFormat="1" applyFont="1" applyFill="1" applyBorder="1" applyAlignment="1" applyProtection="1">
      <alignment vertical="center"/>
      <protection locked="0"/>
    </xf>
    <xf numFmtId="0" fontId="9" fillId="0" borderId="0" xfId="27" applyFont="1" applyFill="1" applyProtection="1">
      <protection locked="0"/>
    </xf>
    <xf numFmtId="0" fontId="9" fillId="0" borderId="0" xfId="27" applyFont="1" applyAlignment="1" applyProtection="1">
      <alignment horizontal="justify" vertical="top" wrapText="1"/>
      <protection locked="0"/>
    </xf>
    <xf numFmtId="0" fontId="9" fillId="0" borderId="0" xfId="27" applyFont="1" applyFill="1" applyBorder="1" applyAlignment="1" applyProtection="1">
      <alignment horizontal="center"/>
      <protection locked="0"/>
    </xf>
    <xf numFmtId="3" fontId="9" fillId="0" borderId="0" xfId="27" applyNumberFormat="1" applyFont="1" applyFill="1" applyBorder="1" applyAlignment="1" applyProtection="1">
      <alignment horizontal="center"/>
      <protection locked="0"/>
    </xf>
    <xf numFmtId="4" fontId="9" fillId="0" borderId="0" xfId="27" applyNumberFormat="1" applyFont="1" applyFill="1" applyBorder="1" applyProtection="1">
      <protection locked="0"/>
    </xf>
    <xf numFmtId="0" fontId="65" fillId="0" borderId="0" xfId="27" applyFont="1" applyFill="1" applyBorder="1" applyAlignment="1" applyProtection="1">
      <alignment horizontal="center" vertical="center"/>
      <protection locked="0"/>
    </xf>
    <xf numFmtId="0" fontId="65" fillId="0" borderId="0" xfId="27" applyNumberFormat="1" applyFont="1" applyFill="1" applyBorder="1" applyAlignment="1" applyProtection="1">
      <alignment horizontal="center" vertical="center"/>
      <protection locked="0"/>
    </xf>
    <xf numFmtId="4" fontId="65" fillId="0" borderId="0" xfId="27" applyNumberFormat="1" applyFont="1" applyFill="1" applyBorder="1" applyAlignment="1" applyProtection="1">
      <alignment vertical="center"/>
      <protection locked="0"/>
    </xf>
    <xf numFmtId="0" fontId="9" fillId="0" borderId="0" xfId="27" applyProtection="1">
      <protection locked="0"/>
    </xf>
    <xf numFmtId="0" fontId="9" fillId="0" borderId="0" xfId="27" applyFont="1" applyFill="1" applyAlignment="1" applyProtection="1">
      <alignment horizontal="left" vertical="top" wrapText="1"/>
      <protection locked="0"/>
    </xf>
    <xf numFmtId="0" fontId="65" fillId="0" borderId="0" xfId="27" applyNumberFormat="1" applyFont="1" applyFill="1" applyAlignment="1" applyProtection="1">
      <alignment horizontal="justify" wrapText="1"/>
      <protection locked="0"/>
    </xf>
    <xf numFmtId="0" fontId="65" fillId="0" borderId="0" xfId="27" applyFont="1" applyFill="1" applyBorder="1" applyAlignment="1" applyProtection="1">
      <alignment horizontal="center"/>
      <protection locked="0"/>
    </xf>
    <xf numFmtId="0" fontId="65" fillId="0" borderId="0" xfId="27" applyNumberFormat="1" applyFont="1" applyFill="1" applyBorder="1" applyAlignment="1" applyProtection="1">
      <alignment horizontal="center"/>
      <protection locked="0"/>
    </xf>
    <xf numFmtId="4" fontId="9" fillId="0" borderId="0" xfId="27" applyNumberFormat="1" applyFill="1" applyBorder="1" applyProtection="1">
      <protection locked="0"/>
    </xf>
    <xf numFmtId="4" fontId="65" fillId="0" borderId="0" xfId="27" applyNumberFormat="1" applyFont="1" applyFill="1" applyBorder="1" applyAlignment="1" applyProtection="1">
      <alignment horizontal="center" vertical="center" wrapText="1"/>
      <protection locked="0"/>
    </xf>
    <xf numFmtId="4" fontId="9" fillId="0" borderId="0" xfId="27" applyNumberFormat="1" applyFill="1" applyProtection="1">
      <protection locked="0"/>
    </xf>
    <xf numFmtId="0" fontId="9" fillId="0" borderId="0" xfId="27" applyNumberFormat="1" applyFont="1" applyFill="1" applyBorder="1" applyAlignment="1" applyProtection="1">
      <alignment horizontal="center"/>
      <protection locked="0"/>
    </xf>
    <xf numFmtId="0" fontId="73" fillId="0" borderId="73" xfId="27" applyNumberFormat="1" applyFont="1" applyFill="1" applyBorder="1" applyAlignment="1" applyProtection="1">
      <alignment horizontal="left" vertical="top" wrapText="1"/>
      <protection locked="0"/>
    </xf>
    <xf numFmtId="0" fontId="73" fillId="0" borderId="73" xfId="27" applyNumberFormat="1" applyFont="1" applyFill="1" applyBorder="1" applyAlignment="1" applyProtection="1">
      <alignment horizontal="center" vertical="center" wrapText="1"/>
      <protection locked="0"/>
    </xf>
    <xf numFmtId="0" fontId="65" fillId="0" borderId="73" xfId="27" applyNumberFormat="1" applyFont="1" applyFill="1" applyBorder="1" applyAlignment="1" applyProtection="1">
      <alignment horizontal="center" vertical="center" wrapText="1"/>
      <protection locked="0"/>
    </xf>
    <xf numFmtId="4" fontId="9" fillId="0" borderId="73" xfId="27" applyNumberFormat="1" applyFill="1" applyBorder="1" applyProtection="1">
      <protection locked="0"/>
    </xf>
    <xf numFmtId="4" fontId="16" fillId="0" borderId="73" xfId="27" applyNumberFormat="1" applyFont="1" applyFill="1" applyBorder="1" applyProtection="1">
      <protection locked="0"/>
    </xf>
    <xf numFmtId="49" fontId="65" fillId="0" borderId="0" xfId="27" applyNumberFormat="1" applyFont="1" applyFill="1" applyBorder="1" applyAlignment="1" applyProtection="1">
      <alignment horizontal="left" vertical="center" wrapText="1"/>
      <protection locked="0"/>
    </xf>
    <xf numFmtId="0" fontId="73" fillId="0" borderId="0" xfId="27" applyNumberFormat="1" applyFont="1" applyFill="1" applyBorder="1" applyAlignment="1" applyProtection="1">
      <alignment horizontal="left" vertical="center" wrapText="1"/>
      <protection locked="0"/>
    </xf>
    <xf numFmtId="49" fontId="65" fillId="0" borderId="0" xfId="27" applyNumberFormat="1" applyFont="1" applyFill="1" applyBorder="1" applyAlignment="1" applyProtection="1">
      <alignment horizontal="center" vertical="center" wrapText="1"/>
      <protection locked="0"/>
    </xf>
    <xf numFmtId="0" fontId="65" fillId="0" borderId="0" xfId="27" applyNumberFormat="1" applyFont="1" applyFill="1" applyBorder="1" applyAlignment="1" applyProtection="1">
      <alignment horizontal="center" vertical="center" wrapText="1"/>
      <protection locked="0"/>
    </xf>
    <xf numFmtId="49" fontId="73" fillId="0" borderId="73" xfId="27" applyNumberFormat="1" applyFont="1" applyFill="1" applyBorder="1" applyAlignment="1" applyProtection="1">
      <alignment horizontal="left" vertical="center" wrapText="1"/>
      <protection locked="0"/>
    </xf>
    <xf numFmtId="0" fontId="65" fillId="0" borderId="0" xfId="27" applyFont="1" applyFill="1" applyAlignment="1" applyProtection="1">
      <alignment horizontal="left" vertical="top" wrapText="1"/>
      <protection locked="0"/>
    </xf>
    <xf numFmtId="0" fontId="9" fillId="0" borderId="0" xfId="27" applyFont="1" applyProtection="1">
      <protection locked="0"/>
    </xf>
    <xf numFmtId="49" fontId="65" fillId="0" borderId="0" xfId="27" applyNumberFormat="1" applyFont="1" applyFill="1" applyBorder="1" applyAlignment="1" applyProtection="1">
      <alignment horizontal="left" vertical="top" wrapText="1"/>
      <protection locked="0"/>
    </xf>
    <xf numFmtId="0" fontId="11" fillId="0" borderId="0" xfId="27" applyFont="1" applyAlignment="1" applyProtection="1">
      <alignment vertical="top"/>
      <protection locked="0"/>
    </xf>
    <xf numFmtId="4" fontId="9" fillId="0" borderId="0" xfId="27" applyNumberFormat="1" applyFont="1" applyFill="1" applyBorder="1" applyAlignment="1" applyProtection="1">
      <protection locked="0"/>
    </xf>
    <xf numFmtId="0" fontId="9" fillId="0" borderId="0" xfId="27" applyFont="1" applyAlignment="1" applyProtection="1">
      <protection locked="0"/>
    </xf>
    <xf numFmtId="0" fontId="9" fillId="0" borderId="0" xfId="27" applyFont="1" applyFill="1" applyAlignment="1" applyProtection="1">
      <protection locked="0"/>
    </xf>
    <xf numFmtId="0" fontId="9" fillId="0" borderId="0" xfId="27" applyNumberFormat="1" applyFont="1" applyFill="1" applyBorder="1" applyAlignment="1" applyProtection="1">
      <alignment horizontal="left" vertical="top"/>
      <protection locked="0"/>
    </xf>
    <xf numFmtId="4" fontId="9" fillId="0" borderId="0" xfId="27" applyNumberFormat="1" applyFont="1" applyFill="1" applyProtection="1">
      <protection locked="0"/>
    </xf>
    <xf numFmtId="0" fontId="16" fillId="0" borderId="73" xfId="27" applyNumberFormat="1" applyFont="1" applyFill="1" applyBorder="1" applyAlignment="1" applyProtection="1">
      <alignment horizontal="left" vertical="top" wrapText="1"/>
      <protection locked="0"/>
    </xf>
    <xf numFmtId="49" fontId="16" fillId="0" borderId="73" xfId="27" applyNumberFormat="1" applyFont="1" applyFill="1" applyBorder="1" applyAlignment="1" applyProtection="1">
      <alignment horizontal="left" vertical="center"/>
      <protection locked="0"/>
    </xf>
    <xf numFmtId="0" fontId="16" fillId="0" borderId="73" xfId="27" applyNumberFormat="1" applyFont="1" applyFill="1" applyBorder="1" applyAlignment="1" applyProtection="1">
      <alignment horizontal="center" vertical="center" wrapText="1"/>
      <protection locked="0"/>
    </xf>
    <xf numFmtId="0" fontId="9" fillId="0" borderId="73" xfId="27" applyNumberFormat="1" applyFont="1" applyFill="1" applyBorder="1" applyAlignment="1" applyProtection="1">
      <alignment horizontal="center" vertical="center" wrapText="1"/>
      <protection locked="0"/>
    </xf>
    <xf numFmtId="4" fontId="9" fillId="0" borderId="73" xfId="27" applyNumberFormat="1" applyFont="1" applyFill="1" applyBorder="1" applyProtection="1">
      <protection locked="0"/>
    </xf>
    <xf numFmtId="0" fontId="73" fillId="0" borderId="73" xfId="27" applyFont="1" applyBorder="1" applyAlignment="1" applyProtection="1">
      <alignment horizontal="justify" vertical="top" wrapText="1"/>
      <protection locked="0"/>
    </xf>
    <xf numFmtId="49" fontId="73" fillId="0" borderId="0" xfId="27" applyNumberFormat="1" applyFont="1" applyFill="1" applyBorder="1" applyAlignment="1" applyProtection="1">
      <alignment horizontal="left" vertical="center" wrapText="1"/>
      <protection locked="0"/>
    </xf>
    <xf numFmtId="0" fontId="73" fillId="0" borderId="0" xfId="27" applyFont="1" applyBorder="1" applyAlignment="1" applyProtection="1">
      <alignment horizontal="justify" vertical="top" wrapText="1"/>
      <protection locked="0"/>
    </xf>
    <xf numFmtId="49" fontId="68" fillId="0" borderId="0" xfId="27" applyNumberFormat="1" applyFont="1" applyFill="1" applyBorder="1" applyAlignment="1" applyProtection="1">
      <alignment vertical="top"/>
      <protection locked="0"/>
    </xf>
    <xf numFmtId="0" fontId="81" fillId="0" borderId="0" xfId="27" applyNumberFormat="1" applyFont="1" applyFill="1" applyBorder="1" applyAlignment="1" applyProtection="1">
      <alignment horizontal="left" vertical="top" wrapText="1"/>
      <protection locked="0"/>
    </xf>
    <xf numFmtId="49" fontId="81" fillId="0" borderId="0" xfId="27" applyNumberFormat="1" applyFont="1" applyFill="1" applyBorder="1" applyAlignment="1" applyProtection="1">
      <alignment horizontal="left" vertical="top" wrapText="1"/>
      <protection locked="0"/>
    </xf>
    <xf numFmtId="4" fontId="68" fillId="0" borderId="0" xfId="27" applyNumberFormat="1" applyFont="1" applyFill="1" applyBorder="1" applyAlignment="1" applyProtection="1">
      <alignment horizontal="right"/>
      <protection locked="0"/>
    </xf>
    <xf numFmtId="0" fontId="68" fillId="0" borderId="0" xfId="27" applyFont="1" applyFill="1" applyBorder="1" applyProtection="1">
      <protection locked="0"/>
    </xf>
    <xf numFmtId="0" fontId="68" fillId="0" borderId="0" xfId="27" applyNumberFormat="1" applyFont="1" applyFill="1" applyBorder="1" applyAlignment="1" applyProtection="1">
      <alignment horizontal="left" vertical="top" wrapText="1"/>
      <protection locked="0"/>
    </xf>
    <xf numFmtId="49" fontId="82" fillId="0" borderId="74" xfId="27" applyNumberFormat="1" applyFont="1" applyFill="1" applyBorder="1" applyAlignment="1" applyProtection="1">
      <alignment vertical="top"/>
      <protection locked="0"/>
    </xf>
    <xf numFmtId="49" fontId="64" fillId="0" borderId="75" xfId="27" applyNumberFormat="1" applyFont="1" applyFill="1" applyBorder="1" applyAlignment="1" applyProtection="1">
      <alignment horizontal="left" vertical="center"/>
      <protection locked="0"/>
    </xf>
    <xf numFmtId="0" fontId="82" fillId="0" borderId="76" xfId="27" applyNumberFormat="1" applyFont="1" applyFill="1" applyBorder="1" applyAlignment="1" applyProtection="1">
      <alignment horizontal="right"/>
      <protection locked="0"/>
    </xf>
    <xf numFmtId="4" fontId="82" fillId="0" borderId="0" xfId="27" applyNumberFormat="1" applyFont="1" applyFill="1" applyBorder="1" applyAlignment="1" applyProtection="1">
      <alignment horizontal="right"/>
      <protection locked="0"/>
    </xf>
    <xf numFmtId="4" fontId="81" fillId="0" borderId="0" xfId="27" applyNumberFormat="1" applyFont="1" applyFill="1" applyBorder="1" applyAlignment="1" applyProtection="1">
      <alignment horizontal="right"/>
      <protection locked="0"/>
    </xf>
    <xf numFmtId="49" fontId="65" fillId="0" borderId="0" xfId="27" applyNumberFormat="1" applyFont="1" applyFill="1" applyAlignment="1" applyProtection="1">
      <alignment horizontal="left" vertical="top" wrapText="1"/>
      <protection locked="0"/>
    </xf>
    <xf numFmtId="0" fontId="65" fillId="0" borderId="0" xfId="27" applyNumberFormat="1" applyFont="1" applyFill="1" applyAlignment="1" applyProtection="1">
      <alignment vertical="top" wrapText="1"/>
      <protection locked="0"/>
    </xf>
    <xf numFmtId="0" fontId="65" fillId="0" borderId="0" xfId="27" applyFont="1" applyFill="1" applyAlignment="1" applyProtection="1">
      <alignment horizontal="center"/>
      <protection locked="0"/>
    </xf>
    <xf numFmtId="0" fontId="65" fillId="0" borderId="0" xfId="27" applyNumberFormat="1" applyFont="1" applyFill="1" applyAlignment="1" applyProtection="1">
      <alignment horizontal="center"/>
      <protection locked="0"/>
    </xf>
    <xf numFmtId="0" fontId="9" fillId="0" borderId="0" xfId="27" applyFont="1" applyBorder="1" applyAlignment="1" applyProtection="1">
      <alignment horizontal="justify" vertical="top"/>
    </xf>
    <xf numFmtId="0" fontId="9" fillId="0" borderId="0" xfId="27" applyFont="1" applyFill="1" applyBorder="1" applyAlignment="1" applyProtection="1">
      <alignment horizontal="justify" vertical="top"/>
    </xf>
    <xf numFmtId="0" fontId="9" fillId="0" borderId="0" xfId="27" applyFont="1" applyFill="1" applyBorder="1" applyAlignment="1" applyProtection="1">
      <alignment horizontal="justify" vertical="top" wrapText="1"/>
    </xf>
    <xf numFmtId="0" fontId="9" fillId="0" borderId="0" xfId="27" applyFont="1" applyFill="1" applyBorder="1" applyAlignment="1" applyProtection="1">
      <alignment wrapText="1"/>
    </xf>
    <xf numFmtId="0" fontId="16" fillId="0" borderId="0" xfId="27" applyFont="1" applyBorder="1" applyAlignment="1" applyProtection="1">
      <alignment horizontal="justify" vertical="top"/>
    </xf>
    <xf numFmtId="0" fontId="9" fillId="0" borderId="0" xfId="27" applyFont="1" applyBorder="1" applyAlignment="1" applyProtection="1">
      <alignment horizontal="justify" vertical="top" wrapText="1"/>
    </xf>
    <xf numFmtId="0" fontId="9" fillId="0" borderId="0" xfId="27" applyFont="1" applyAlignment="1" applyProtection="1">
      <alignment horizontal="justify" vertical="top" wrapText="1"/>
    </xf>
    <xf numFmtId="0" fontId="16" fillId="0" borderId="0" xfId="27" applyFont="1" applyAlignment="1" applyProtection="1">
      <alignment horizontal="justify" vertical="top" wrapText="1"/>
    </xf>
    <xf numFmtId="0" fontId="9" fillId="0" borderId="0" xfId="27" applyProtection="1"/>
    <xf numFmtId="0" fontId="9" fillId="0" borderId="0" xfId="27" applyFont="1" applyAlignment="1" applyProtection="1">
      <alignment horizontal="left" vertical="top" wrapText="1"/>
    </xf>
    <xf numFmtId="0" fontId="79" fillId="0" borderId="0" xfId="27" applyFont="1" applyAlignment="1" applyProtection="1">
      <alignment horizontal="justify" vertical="top"/>
    </xf>
    <xf numFmtId="0" fontId="79" fillId="0" borderId="0" xfId="27" applyFont="1" applyAlignment="1" applyProtection="1">
      <alignment vertical="top" wrapText="1"/>
    </xf>
    <xf numFmtId="0" fontId="9" fillId="0" borderId="0" xfId="27" applyFont="1" applyFill="1" applyProtection="1"/>
    <xf numFmtId="0" fontId="9" fillId="0" borderId="0" xfId="27" applyFont="1" applyAlignment="1" applyProtection="1">
      <alignment vertical="top" wrapText="1"/>
    </xf>
    <xf numFmtId="0" fontId="68" fillId="0" borderId="0" xfId="13" applyFont="1" applyProtection="1">
      <protection locked="0"/>
    </xf>
    <xf numFmtId="0" fontId="68" fillId="0" borderId="0" xfId="13" applyFont="1" applyFill="1" applyBorder="1" applyAlignment="1" applyProtection="1">
      <alignment vertical="center"/>
      <protection locked="0"/>
    </xf>
    <xf numFmtId="0" fontId="68" fillId="0" borderId="0" xfId="13" applyFont="1" applyFill="1" applyBorder="1" applyAlignment="1" applyProtection="1">
      <alignment horizontal="left"/>
      <protection locked="0"/>
    </xf>
    <xf numFmtId="4" fontId="68" fillId="0" borderId="0" xfId="13" applyNumberFormat="1" applyFont="1" applyFill="1" applyBorder="1" applyAlignment="1" applyProtection="1">
      <alignment horizontal="right"/>
      <protection locked="0"/>
    </xf>
    <xf numFmtId="0" fontId="69" fillId="0" borderId="0" xfId="13" applyFont="1" applyAlignment="1" applyProtection="1">
      <alignment horizontal="center" vertical="top"/>
      <protection locked="0"/>
    </xf>
    <xf numFmtId="0" fontId="68" fillId="0" borderId="0" xfId="13" applyFont="1" applyAlignment="1" applyProtection="1">
      <alignment vertical="top"/>
      <protection locked="0"/>
    </xf>
    <xf numFmtId="4" fontId="68" fillId="0" borderId="0" xfId="13" applyNumberFormat="1" applyFont="1" applyAlignment="1" applyProtection="1">
      <alignment vertical="top"/>
      <protection locked="0"/>
    </xf>
    <xf numFmtId="4" fontId="68" fillId="0" borderId="0" xfId="13" applyNumberFormat="1" applyFont="1" applyAlignment="1" applyProtection="1">
      <protection locked="0"/>
    </xf>
    <xf numFmtId="0" fontId="69" fillId="0" borderId="0" xfId="13" applyFont="1" applyAlignment="1" applyProtection="1">
      <alignment horizontal="justify"/>
      <protection locked="0"/>
    </xf>
    <xf numFmtId="0" fontId="68" fillId="0" borderId="0" xfId="13" applyFont="1" applyFill="1" applyProtection="1">
      <protection locked="0"/>
    </xf>
    <xf numFmtId="4" fontId="68" fillId="0" borderId="0" xfId="13" applyNumberFormat="1" applyFont="1" applyFill="1" applyAlignment="1" applyProtection="1">
      <alignment horizontal="left"/>
      <protection locked="0"/>
    </xf>
    <xf numFmtId="4" fontId="68" fillId="0" borderId="0" xfId="13" applyNumberFormat="1" applyFont="1" applyFill="1" applyAlignment="1" applyProtection="1">
      <alignment horizontal="right"/>
      <protection locked="0"/>
    </xf>
    <xf numFmtId="0" fontId="69" fillId="0" borderId="0" xfId="13" applyFont="1" applyFill="1" applyAlignment="1" applyProtection="1">
      <alignment horizontal="justify"/>
      <protection locked="0"/>
    </xf>
    <xf numFmtId="0" fontId="68" fillId="0" borderId="0" xfId="13" applyFont="1" applyAlignment="1" applyProtection="1">
      <alignment horizontal="justify"/>
      <protection locked="0"/>
    </xf>
    <xf numFmtId="0" fontId="68" fillId="0" borderId="0" xfId="13" applyFont="1" applyAlignment="1" applyProtection="1">
      <alignment horizontal="justify" wrapText="1"/>
      <protection locked="0"/>
    </xf>
    <xf numFmtId="4" fontId="68" fillId="0" borderId="0" xfId="13" applyNumberFormat="1" applyFont="1" applyBorder="1" applyAlignment="1" applyProtection="1">
      <alignment horizontal="right"/>
      <protection locked="0"/>
    </xf>
    <xf numFmtId="0" fontId="68" fillId="0" borderId="0" xfId="13" applyFont="1" applyBorder="1" applyAlignment="1" applyProtection="1">
      <alignment horizontal="justify"/>
      <protection locked="0"/>
    </xf>
    <xf numFmtId="4" fontId="68" fillId="0" borderId="0" xfId="13" applyNumberFormat="1" applyFont="1" applyBorder="1" applyAlignment="1" applyProtection="1">
      <alignment horizontal="justify"/>
      <protection locked="0"/>
    </xf>
    <xf numFmtId="0" fontId="69" fillId="0" borderId="0" xfId="13" applyFont="1" applyFill="1" applyAlignment="1" applyProtection="1">
      <alignment horizontal="justify" vertical="justify"/>
      <protection locked="0"/>
    </xf>
    <xf numFmtId="0" fontId="68" fillId="0" borderId="0" xfId="13" applyFont="1" applyAlignment="1" applyProtection="1">
      <alignment horizontal="justify" vertical="top"/>
      <protection locked="0"/>
    </xf>
    <xf numFmtId="0" fontId="68" fillId="0" borderId="0" xfId="13" applyNumberFormat="1" applyFont="1" applyFill="1" applyBorder="1" applyAlignment="1" applyProtection="1">
      <alignment horizontal="justify" vertical="top"/>
      <protection locked="0"/>
    </xf>
    <xf numFmtId="0" fontId="68" fillId="0" borderId="0" xfId="13" applyNumberFormat="1" applyFont="1" applyFill="1" applyBorder="1" applyAlignment="1" applyProtection="1">
      <alignment horizontal="justify" vertical="top" wrapText="1"/>
      <protection locked="0"/>
    </xf>
    <xf numFmtId="0" fontId="70" fillId="0" borderId="0" xfId="13" applyNumberFormat="1" applyFont="1" applyFill="1" applyBorder="1" applyAlignment="1" applyProtection="1">
      <alignment horizontal="justify" vertical="top" wrapText="1"/>
      <protection locked="0"/>
    </xf>
    <xf numFmtId="0" fontId="69" fillId="0" borderId="0" xfId="11" applyFont="1" applyAlignment="1" applyProtection="1">
      <alignment horizontal="left" wrapText="1"/>
    </xf>
    <xf numFmtId="0" fontId="9" fillId="0" borderId="0" xfId="23" applyFont="1" applyBorder="1" applyAlignment="1" applyProtection="1">
      <alignment horizontal="left" vertical="top" wrapText="1"/>
      <protection locked="0"/>
    </xf>
    <xf numFmtId="2" fontId="84" fillId="0" borderId="0" xfId="23" applyNumberFormat="1" applyFont="1" applyBorder="1" applyAlignment="1" applyProtection="1">
      <alignment horizontal="left" vertical="top" wrapText="1"/>
      <protection locked="0"/>
    </xf>
    <xf numFmtId="0" fontId="1" fillId="0" borderId="0" xfId="23" applyBorder="1" applyAlignment="1" applyProtection="1">
      <alignment wrapText="1"/>
      <protection locked="0"/>
    </xf>
    <xf numFmtId="3" fontId="64" fillId="0" borderId="0" xfId="23" applyNumberFormat="1" applyFont="1" applyBorder="1" applyAlignment="1" applyProtection="1">
      <alignment horizontal="center" wrapText="1"/>
      <protection locked="0"/>
    </xf>
    <xf numFmtId="4" fontId="16" fillId="0" borderId="0" xfId="23" applyNumberFormat="1" applyFont="1" applyBorder="1" applyAlignment="1" applyProtection="1">
      <alignment wrapText="1"/>
      <protection locked="0"/>
    </xf>
    <xf numFmtId="4" fontId="9" fillId="0" borderId="0" xfId="23" applyNumberFormat="1" applyFont="1" applyBorder="1" applyAlignment="1" applyProtection="1">
      <alignment wrapText="1"/>
      <protection locked="0"/>
    </xf>
    <xf numFmtId="0" fontId="1" fillId="0" borderId="0" xfId="23" applyProtection="1">
      <protection locked="0"/>
    </xf>
    <xf numFmtId="0" fontId="9" fillId="0" borderId="0" xfId="23" applyFont="1" applyBorder="1" applyAlignment="1" applyProtection="1">
      <alignment horizontal="left" vertical="center" wrapText="1"/>
      <protection locked="0"/>
    </xf>
    <xf numFmtId="2" fontId="76" fillId="16" borderId="58" xfId="23" applyNumberFormat="1" applyFont="1" applyFill="1" applyBorder="1" applyAlignment="1" applyProtection="1">
      <alignment horizontal="center" vertical="center" wrapText="1"/>
      <protection locked="0"/>
    </xf>
    <xf numFmtId="0" fontId="76" fillId="16" borderId="59" xfId="23" applyFont="1" applyFill="1" applyBorder="1" applyAlignment="1" applyProtection="1">
      <alignment horizontal="center" wrapText="1"/>
      <protection locked="0"/>
    </xf>
    <xf numFmtId="3" fontId="76" fillId="16" borderId="60" xfId="23" applyNumberFormat="1" applyFont="1" applyFill="1" applyBorder="1" applyAlignment="1" applyProtection="1">
      <alignment horizontal="center" vertical="center" wrapText="1"/>
      <protection locked="0"/>
    </xf>
    <xf numFmtId="4" fontId="76" fillId="16" borderId="60" xfId="23" applyNumberFormat="1" applyFont="1" applyFill="1" applyBorder="1" applyAlignment="1" applyProtection="1">
      <alignment horizontal="center" vertical="center" wrapText="1"/>
      <protection locked="0"/>
    </xf>
    <xf numFmtId="4" fontId="76" fillId="16" borderId="61" xfId="23" applyNumberFormat="1" applyFont="1" applyFill="1" applyBorder="1" applyAlignment="1" applyProtection="1">
      <alignment horizontal="center" vertical="center" wrapText="1"/>
      <protection locked="0"/>
    </xf>
    <xf numFmtId="2" fontId="76" fillId="0" borderId="0" xfId="23" applyNumberFormat="1" applyFont="1" applyBorder="1" applyAlignment="1" applyProtection="1">
      <alignment vertical="top" wrapText="1"/>
      <protection locked="0"/>
    </xf>
    <xf numFmtId="0" fontId="76" fillId="0" borderId="0" xfId="23" applyFont="1" applyBorder="1" applyAlignment="1" applyProtection="1">
      <alignment horizontal="center" wrapText="1"/>
      <protection locked="0"/>
    </xf>
    <xf numFmtId="3" fontId="76" fillId="0" borderId="0" xfId="23" applyNumberFormat="1" applyFont="1" applyBorder="1" applyAlignment="1" applyProtection="1">
      <alignment horizontal="center" wrapText="1"/>
      <protection locked="0"/>
    </xf>
    <xf numFmtId="4" fontId="76" fillId="0" borderId="0" xfId="23" applyNumberFormat="1" applyFont="1" applyBorder="1" applyAlignment="1" applyProtection="1">
      <alignment wrapText="1"/>
      <protection locked="0"/>
    </xf>
    <xf numFmtId="4" fontId="76" fillId="0" borderId="0" xfId="23" applyNumberFormat="1" applyFont="1" applyBorder="1" applyAlignment="1" applyProtection="1">
      <alignment horizontal="center" wrapText="1"/>
      <protection locked="0"/>
    </xf>
    <xf numFmtId="0" fontId="63" fillId="0" borderId="34" xfId="23" applyFont="1" applyBorder="1" applyAlignment="1" applyProtection="1">
      <alignment horizontal="left" vertical="top" wrapText="1"/>
      <protection locked="0"/>
    </xf>
    <xf numFmtId="2" fontId="87" fillId="0" borderId="34" xfId="23" applyNumberFormat="1" applyFont="1" applyBorder="1" applyAlignment="1" applyProtection="1">
      <alignment vertical="top" wrapText="1"/>
      <protection locked="0"/>
    </xf>
    <xf numFmtId="0" fontId="88" fillId="0" borderId="0" xfId="23" applyFont="1" applyBorder="1" applyAlignment="1" applyProtection="1">
      <alignment horizontal="center" wrapText="1"/>
      <protection locked="0"/>
    </xf>
    <xf numFmtId="3" fontId="88" fillId="0" borderId="0" xfId="23" applyNumberFormat="1" applyFont="1" applyFill="1" applyBorder="1" applyAlignment="1" applyProtection="1">
      <alignment horizontal="center" wrapText="1"/>
      <protection locked="0"/>
    </xf>
    <xf numFmtId="4" fontId="88" fillId="0" borderId="0" xfId="23" applyNumberFormat="1" applyFont="1" applyFill="1" applyBorder="1" applyAlignment="1" applyProtection="1">
      <alignment wrapText="1"/>
      <protection locked="0"/>
    </xf>
    <xf numFmtId="0" fontId="89" fillId="0" borderId="0" xfId="23" applyFont="1" applyBorder="1" applyAlignment="1" applyProtection="1">
      <alignment horizontal="left" vertical="top" wrapText="1"/>
      <protection locked="0"/>
    </xf>
    <xf numFmtId="2" fontId="90" fillId="0" borderId="0" xfId="23" applyNumberFormat="1" applyFont="1" applyBorder="1" applyAlignment="1" applyProtection="1">
      <alignment vertical="top" wrapText="1"/>
      <protection locked="0"/>
    </xf>
    <xf numFmtId="2" fontId="9" fillId="0" borderId="0" xfId="23" applyNumberFormat="1" applyFont="1" applyBorder="1" applyAlignment="1" applyProtection="1">
      <alignment vertical="top" wrapText="1"/>
      <protection locked="0"/>
    </xf>
    <xf numFmtId="0" fontId="9" fillId="0" borderId="0" xfId="23" applyFont="1" applyFill="1" applyBorder="1" applyAlignment="1" applyProtection="1">
      <alignment horizontal="center" wrapText="1"/>
      <protection locked="0"/>
    </xf>
    <xf numFmtId="2" fontId="9" fillId="0" borderId="0" xfId="23" applyNumberFormat="1" applyFont="1" applyFill="1" applyBorder="1" applyAlignment="1" applyProtection="1">
      <alignment horizontal="center" wrapText="1"/>
      <protection locked="0"/>
    </xf>
    <xf numFmtId="2" fontId="9" fillId="0" borderId="0" xfId="23" applyNumberFormat="1" applyFont="1" applyFill="1" applyBorder="1" applyAlignment="1" applyProtection="1">
      <alignment wrapText="1"/>
      <protection locked="0"/>
    </xf>
    <xf numFmtId="2" fontId="88" fillId="0" borderId="0" xfId="23" applyNumberFormat="1" applyFont="1" applyFill="1" applyBorder="1" applyAlignment="1" applyProtection="1">
      <alignment wrapText="1"/>
      <protection locked="0"/>
    </xf>
    <xf numFmtId="0" fontId="9" fillId="0" borderId="0" xfId="23" applyFont="1" applyBorder="1" applyAlignment="1" applyProtection="1">
      <alignment horizontal="center" wrapText="1"/>
      <protection locked="0"/>
    </xf>
    <xf numFmtId="3" fontId="9" fillId="0" borderId="0" xfId="23" applyNumberFormat="1" applyFont="1" applyFill="1" applyBorder="1" applyAlignment="1" applyProtection="1">
      <alignment horizontal="center" wrapText="1"/>
      <protection locked="0"/>
    </xf>
    <xf numFmtId="0" fontId="65" fillId="0" borderId="0" xfId="23" applyFont="1" applyBorder="1" applyAlignment="1" applyProtection="1">
      <alignment horizontal="left" vertical="top" wrapText="1"/>
      <protection locked="0"/>
    </xf>
    <xf numFmtId="2" fontId="73" fillId="0" borderId="0" xfId="23" applyNumberFormat="1" applyFont="1" applyBorder="1" applyAlignment="1" applyProtection="1">
      <alignment vertical="top" wrapText="1"/>
      <protection locked="0"/>
    </xf>
    <xf numFmtId="0" fontId="65" fillId="0" borderId="0" xfId="23" applyFont="1" applyBorder="1" applyAlignment="1" applyProtection="1">
      <alignment horizontal="center" wrapText="1"/>
      <protection locked="0"/>
    </xf>
    <xf numFmtId="3" fontId="65" fillId="0" borderId="0" xfId="23" applyNumberFormat="1" applyFont="1" applyFill="1" applyBorder="1" applyAlignment="1" applyProtection="1">
      <alignment horizontal="center" wrapText="1"/>
      <protection locked="0"/>
    </xf>
    <xf numFmtId="4" fontId="93" fillId="0" borderId="0" xfId="23" applyNumberFormat="1" applyFont="1" applyBorder="1" applyAlignment="1" applyProtection="1">
      <alignment horizontal="left" vertical="top" wrapText="1"/>
      <protection locked="0"/>
    </xf>
    <xf numFmtId="4" fontId="93" fillId="0" borderId="0" xfId="23" applyNumberFormat="1" applyFont="1" applyFill="1" applyBorder="1" applyAlignment="1" applyProtection="1">
      <alignment horizontal="right" wrapText="1"/>
      <protection locked="0"/>
    </xf>
    <xf numFmtId="2" fontId="16" fillId="0" borderId="0" xfId="23" applyNumberFormat="1" applyFont="1" applyBorder="1" applyAlignment="1" applyProtection="1">
      <alignment vertical="top" wrapText="1"/>
      <protection locked="0"/>
    </xf>
    <xf numFmtId="4" fontId="16" fillId="0" borderId="0" xfId="23" applyNumberFormat="1" applyFont="1" applyBorder="1" applyAlignment="1" applyProtection="1">
      <alignment horizontal="right" wrapText="1"/>
      <protection locked="0"/>
    </xf>
    <xf numFmtId="4" fontId="16" fillId="0" borderId="0" xfId="23" applyNumberFormat="1" applyFont="1" applyFill="1" applyBorder="1" applyAlignment="1" applyProtection="1">
      <alignment horizontal="right" wrapText="1"/>
      <protection locked="0"/>
    </xf>
    <xf numFmtId="0" fontId="65" fillId="0" borderId="34" xfId="23" applyFont="1" applyBorder="1" applyAlignment="1" applyProtection="1">
      <alignment horizontal="left" vertical="top" wrapText="1"/>
      <protection locked="0"/>
    </xf>
    <xf numFmtId="0" fontId="73" fillId="0" borderId="34" xfId="23" applyFont="1" applyBorder="1" applyAlignment="1" applyProtection="1">
      <alignment horizontal="left" vertical="top" wrapText="1"/>
      <protection locked="0"/>
    </xf>
    <xf numFmtId="0" fontId="85" fillId="0" borderId="0" xfId="23" applyFont="1" applyBorder="1" applyAlignment="1" applyProtection="1">
      <alignment horizontal="center" wrapText="1"/>
      <protection locked="0"/>
    </xf>
    <xf numFmtId="3" fontId="85" fillId="0" borderId="0" xfId="23" applyNumberFormat="1" applyFont="1" applyFill="1" applyBorder="1" applyAlignment="1" applyProtection="1">
      <alignment horizontal="center" wrapText="1"/>
      <protection locked="0"/>
    </xf>
    <xf numFmtId="4" fontId="85" fillId="0" borderId="0" xfId="23" applyNumberFormat="1" applyFont="1" applyBorder="1" applyAlignment="1" applyProtection="1">
      <alignment wrapText="1"/>
      <protection locked="0"/>
    </xf>
    <xf numFmtId="4" fontId="85" fillId="0" borderId="0" xfId="23" applyNumberFormat="1" applyFont="1" applyBorder="1" applyAlignment="1" applyProtection="1">
      <alignment horizontal="center" wrapText="1"/>
      <protection locked="0"/>
    </xf>
    <xf numFmtId="0" fontId="9" fillId="0" borderId="0" xfId="23" applyFont="1" applyBorder="1" applyAlignment="1" applyProtection="1">
      <alignment wrapText="1"/>
      <protection locked="0"/>
    </xf>
    <xf numFmtId="3" fontId="76" fillId="0" borderId="0" xfId="23" applyNumberFormat="1" applyFont="1" applyFill="1" applyBorder="1" applyAlignment="1" applyProtection="1">
      <alignment horizontal="center" wrapText="1"/>
      <protection locked="0"/>
    </xf>
    <xf numFmtId="2" fontId="16" fillId="0" borderId="0" xfId="23" applyNumberFormat="1" applyFont="1" applyFill="1" applyBorder="1" applyAlignment="1" applyProtection="1">
      <alignment vertical="top" wrapText="1"/>
      <protection locked="0"/>
    </xf>
    <xf numFmtId="2" fontId="9" fillId="0" borderId="0" xfId="23" applyNumberFormat="1" applyFont="1" applyFill="1" applyBorder="1" applyAlignment="1" applyProtection="1">
      <alignment horizontal="right" wrapText="1"/>
      <protection locked="0"/>
    </xf>
    <xf numFmtId="0" fontId="73" fillId="0" borderId="0" xfId="23" applyFont="1" applyBorder="1" applyAlignment="1" applyProtection="1">
      <alignment horizontal="center" wrapText="1"/>
      <protection locked="0"/>
    </xf>
    <xf numFmtId="3" fontId="9" fillId="0" borderId="0" xfId="23" applyNumberFormat="1" applyFont="1" applyBorder="1" applyAlignment="1" applyProtection="1">
      <alignment horizontal="center" wrapText="1"/>
      <protection locked="0"/>
    </xf>
    <xf numFmtId="4" fontId="73" fillId="0" borderId="0" xfId="23" applyNumberFormat="1" applyFont="1" applyBorder="1" applyAlignment="1" applyProtection="1">
      <alignment horizontal="right" wrapText="1"/>
      <protection locked="0"/>
    </xf>
    <xf numFmtId="4" fontId="73" fillId="0" borderId="0" xfId="23" applyNumberFormat="1" applyFont="1" applyFill="1" applyBorder="1" applyAlignment="1" applyProtection="1">
      <alignment horizontal="right" wrapText="1"/>
      <protection locked="0"/>
    </xf>
    <xf numFmtId="0" fontId="76" fillId="16" borderId="58" xfId="23" applyFont="1" applyFill="1" applyBorder="1" applyAlignment="1" applyProtection="1">
      <alignment horizontal="center" wrapText="1"/>
      <protection locked="0"/>
    </xf>
    <xf numFmtId="3" fontId="76" fillId="16" borderId="58" xfId="23" applyNumberFormat="1" applyFont="1" applyFill="1" applyBorder="1" applyAlignment="1" applyProtection="1">
      <alignment horizontal="center" vertical="center" wrapText="1"/>
      <protection locked="0"/>
    </xf>
    <xf numFmtId="4" fontId="76" fillId="16" borderId="58" xfId="23" applyNumberFormat="1" applyFont="1" applyFill="1" applyBorder="1" applyAlignment="1" applyProtection="1">
      <alignment horizontal="center" vertical="center" wrapText="1"/>
      <protection locked="0"/>
    </xf>
    <xf numFmtId="2" fontId="76" fillId="0" borderId="0" xfId="23" applyNumberFormat="1" applyFont="1" applyFill="1" applyBorder="1" applyAlignment="1" applyProtection="1">
      <alignment horizontal="center" vertical="center" wrapText="1"/>
      <protection locked="0"/>
    </xf>
    <xf numFmtId="0" fontId="76" fillId="0" borderId="0" xfId="23" applyFont="1" applyFill="1" applyBorder="1" applyAlignment="1" applyProtection="1">
      <alignment horizontal="center" wrapText="1"/>
      <protection locked="0"/>
    </xf>
    <xf numFmtId="3" fontId="76" fillId="0" borderId="0" xfId="23" applyNumberFormat="1" applyFont="1" applyFill="1" applyBorder="1" applyAlignment="1" applyProtection="1">
      <alignment horizontal="center" vertical="center" wrapText="1"/>
      <protection locked="0"/>
    </xf>
    <xf numFmtId="4" fontId="76" fillId="0" borderId="0" xfId="23" applyNumberFormat="1" applyFont="1" applyFill="1" applyBorder="1" applyAlignment="1" applyProtection="1">
      <alignment horizontal="center" vertical="center" wrapText="1"/>
      <protection locked="0"/>
    </xf>
    <xf numFmtId="3" fontId="88" fillId="0" borderId="0" xfId="23" applyNumberFormat="1" applyFont="1" applyBorder="1" applyAlignment="1" applyProtection="1">
      <alignment horizontal="center" vertical="top" wrapText="1"/>
      <protection locked="0"/>
    </xf>
    <xf numFmtId="4" fontId="88" fillId="0" borderId="0" xfId="23" applyNumberFormat="1" applyFont="1" applyBorder="1" applyAlignment="1" applyProtection="1">
      <alignment vertical="top" wrapText="1"/>
      <protection locked="0"/>
    </xf>
    <xf numFmtId="4" fontId="9" fillId="0" borderId="0" xfId="23" applyNumberFormat="1" applyFont="1" applyBorder="1" applyAlignment="1" applyProtection="1">
      <alignment horizontal="right" wrapText="1"/>
      <protection locked="0"/>
    </xf>
    <xf numFmtId="2" fontId="9" fillId="0" borderId="0" xfId="23" applyNumberFormat="1" applyFont="1" applyBorder="1" applyAlignment="1" applyProtection="1">
      <alignment horizontal="center" wrapText="1"/>
      <protection locked="0"/>
    </xf>
    <xf numFmtId="2" fontId="9" fillId="0" borderId="0" xfId="23" applyNumberFormat="1" applyFont="1" applyBorder="1" applyAlignment="1" applyProtection="1">
      <alignment wrapText="1"/>
      <protection locked="0"/>
    </xf>
    <xf numFmtId="0" fontId="9" fillId="0" borderId="0" xfId="23" applyFont="1" applyFill="1" applyBorder="1" applyAlignment="1" applyProtection="1">
      <alignment horizontal="left" vertical="top" wrapText="1"/>
      <protection locked="0"/>
    </xf>
    <xf numFmtId="2" fontId="95" fillId="0" borderId="0" xfId="23" applyNumberFormat="1" applyFont="1" applyBorder="1" applyAlignment="1" applyProtection="1">
      <alignment wrapText="1"/>
      <protection locked="0"/>
    </xf>
    <xf numFmtId="2" fontId="73" fillId="0" borderId="0" xfId="23" applyNumberFormat="1" applyFont="1" applyFill="1" applyBorder="1" applyAlignment="1" applyProtection="1">
      <alignment vertical="top" wrapText="1"/>
      <protection locked="0"/>
    </xf>
    <xf numFmtId="0" fontId="1" fillId="0" borderId="0" xfId="23" applyFill="1" applyBorder="1" applyAlignment="1" applyProtection="1">
      <alignment horizontal="center" wrapText="1"/>
      <protection locked="0"/>
    </xf>
    <xf numFmtId="4" fontId="9" fillId="0" borderId="0" xfId="23" applyNumberFormat="1" applyFont="1" applyFill="1" applyBorder="1" applyAlignment="1" applyProtection="1">
      <alignment wrapText="1"/>
      <protection locked="0"/>
    </xf>
    <xf numFmtId="2" fontId="96" fillId="0" borderId="0" xfId="23" applyNumberFormat="1" applyFont="1" applyBorder="1" applyAlignment="1" applyProtection="1">
      <alignment horizontal="right" vertical="top" wrapText="1"/>
      <protection locked="0"/>
    </xf>
    <xf numFmtId="0" fontId="97" fillId="0" borderId="0" xfId="23" applyFont="1" applyBorder="1" applyAlignment="1" applyProtection="1">
      <alignment horizontal="center" wrapText="1"/>
      <protection locked="0"/>
    </xf>
    <xf numFmtId="3" fontId="97" fillId="0" borderId="0" xfId="23" applyNumberFormat="1" applyFont="1" applyBorder="1" applyAlignment="1" applyProtection="1">
      <alignment horizontal="center" wrapText="1"/>
      <protection locked="0"/>
    </xf>
    <xf numFmtId="4" fontId="93" fillId="0" borderId="0" xfId="23" applyNumberFormat="1" applyFont="1" applyBorder="1" applyAlignment="1" applyProtection="1">
      <alignment horizontal="right" wrapText="1"/>
      <protection locked="0"/>
    </xf>
    <xf numFmtId="0" fontId="9" fillId="0" borderId="0" xfId="23" applyFont="1" applyAlignment="1" applyProtection="1">
      <alignment wrapText="1"/>
      <protection locked="0"/>
    </xf>
    <xf numFmtId="4" fontId="65" fillId="0" borderId="0" xfId="23" applyNumberFormat="1" applyFont="1" applyBorder="1" applyAlignment="1" applyProtection="1">
      <alignment horizontal="right" wrapText="1"/>
      <protection locked="0"/>
    </xf>
    <xf numFmtId="2" fontId="1" fillId="0" borderId="0" xfId="23" applyNumberFormat="1" applyBorder="1" applyAlignment="1" applyProtection="1">
      <alignment vertical="top" wrapText="1"/>
      <protection locked="0"/>
    </xf>
    <xf numFmtId="0" fontId="1" fillId="0" borderId="0" xfId="23" applyBorder="1" applyAlignment="1" applyProtection="1">
      <alignment horizontal="center" wrapText="1"/>
      <protection locked="0"/>
    </xf>
    <xf numFmtId="0" fontId="97" fillId="0" borderId="0" xfId="23" applyFont="1" applyBorder="1" applyAlignment="1" applyProtection="1">
      <alignment horizontal="left" vertical="top" wrapText="1"/>
      <protection locked="0"/>
    </xf>
    <xf numFmtId="0" fontId="98" fillId="0" borderId="34" xfId="23" applyFont="1" applyBorder="1" applyAlignment="1" applyProtection="1">
      <alignment horizontal="left" wrapText="1"/>
      <protection locked="0"/>
    </xf>
    <xf numFmtId="3" fontId="1" fillId="0" borderId="0" xfId="23" applyNumberFormat="1" applyBorder="1" applyAlignment="1" applyProtection="1">
      <alignment horizontal="center" wrapText="1"/>
      <protection locked="0"/>
    </xf>
    <xf numFmtId="4" fontId="1" fillId="0" borderId="0" xfId="23" applyNumberFormat="1" applyFill="1" applyBorder="1" applyAlignment="1" applyProtection="1">
      <alignment wrapText="1"/>
      <protection locked="0"/>
    </xf>
    <xf numFmtId="0" fontId="93" fillId="17" borderId="0" xfId="23" applyFont="1" applyFill="1" applyBorder="1" applyAlignment="1" applyProtection="1">
      <alignment wrapText="1"/>
      <protection locked="0"/>
    </xf>
    <xf numFmtId="0" fontId="65" fillId="17" borderId="0" xfId="23" applyFont="1" applyFill="1" applyBorder="1" applyAlignment="1" applyProtection="1">
      <alignment horizontal="center" wrapText="1"/>
      <protection locked="0"/>
    </xf>
    <xf numFmtId="0" fontId="65" fillId="17" borderId="0" xfId="23" applyFont="1" applyFill="1" applyBorder="1" applyAlignment="1" applyProtection="1">
      <alignment wrapText="1"/>
      <protection locked="0"/>
    </xf>
    <xf numFmtId="4" fontId="99" fillId="17" borderId="0" xfId="23" applyNumberFormat="1" applyFont="1" applyFill="1" applyBorder="1" applyAlignment="1" applyProtection="1">
      <alignment wrapText="1"/>
      <protection locked="0"/>
    </xf>
    <xf numFmtId="0" fontId="96" fillId="0" borderId="0" xfId="23" applyFont="1" applyBorder="1" applyAlignment="1" applyProtection="1">
      <alignment horizontal="right" wrapText="1"/>
      <protection locked="0"/>
    </xf>
    <xf numFmtId="0" fontId="97" fillId="0" borderId="0" xfId="23" applyFont="1" applyFill="1" applyBorder="1" applyAlignment="1" applyProtection="1">
      <alignment horizontal="left" vertical="top" wrapText="1"/>
      <protection locked="0"/>
    </xf>
    <xf numFmtId="0" fontId="90" fillId="0" borderId="0" xfId="23" applyFont="1" applyFill="1" applyBorder="1" applyAlignment="1" applyProtection="1">
      <alignment horizontal="left" wrapText="1"/>
      <protection locked="0"/>
    </xf>
    <xf numFmtId="2" fontId="73" fillId="0" borderId="34" xfId="23" applyNumberFormat="1" applyFont="1" applyBorder="1" applyAlignment="1" applyProtection="1">
      <alignment vertical="top" wrapText="1"/>
      <protection locked="0"/>
    </xf>
    <xf numFmtId="3" fontId="65" fillId="0" borderId="0" xfId="23" applyNumberFormat="1" applyFont="1" applyBorder="1" applyAlignment="1" applyProtection="1">
      <alignment horizontal="center" wrapText="1"/>
      <protection locked="0"/>
    </xf>
    <xf numFmtId="3" fontId="1" fillId="0" borderId="0" xfId="23" applyNumberFormat="1" applyBorder="1" applyAlignment="1" applyProtection="1">
      <alignment wrapText="1"/>
      <protection locked="0"/>
    </xf>
    <xf numFmtId="0" fontId="9" fillId="0" borderId="0" xfId="23" applyFont="1" applyBorder="1" applyAlignment="1" applyProtection="1">
      <alignment vertical="top" wrapText="1"/>
      <protection locked="0"/>
    </xf>
    <xf numFmtId="0" fontId="100" fillId="0" borderId="0" xfId="24" applyAlignment="1" applyProtection="1">
      <alignment horizontal="left"/>
      <protection locked="0"/>
    </xf>
    <xf numFmtId="2" fontId="101" fillId="0" borderId="0" xfId="23" applyNumberFormat="1" applyFont="1" applyFill="1" applyBorder="1" applyAlignment="1" applyProtection="1">
      <alignment horizontal="center" wrapText="1"/>
      <protection locked="0"/>
    </xf>
    <xf numFmtId="2" fontId="101" fillId="0" borderId="0" xfId="23" applyNumberFormat="1" applyFont="1" applyFill="1" applyBorder="1" applyAlignment="1" applyProtection="1">
      <alignment wrapText="1"/>
      <protection locked="0"/>
    </xf>
    <xf numFmtId="2" fontId="102" fillId="0" borderId="0" xfId="23" applyNumberFormat="1" applyFont="1" applyFill="1" applyBorder="1" applyAlignment="1" applyProtection="1">
      <alignment horizontal="center" wrapText="1"/>
      <protection locked="0"/>
    </xf>
    <xf numFmtId="2" fontId="102" fillId="0" borderId="0" xfId="23" applyNumberFormat="1" applyFont="1" applyFill="1" applyBorder="1" applyAlignment="1" applyProtection="1">
      <alignment wrapText="1"/>
      <protection locked="0"/>
    </xf>
    <xf numFmtId="0" fontId="16" fillId="0" borderId="0" xfId="23" applyFont="1" applyBorder="1" applyAlignment="1" applyProtection="1">
      <alignment horizontal="right" wrapText="1"/>
      <protection locked="0"/>
    </xf>
    <xf numFmtId="0" fontId="103" fillId="0" borderId="0" xfId="23" applyFont="1" applyBorder="1" applyAlignment="1" applyProtection="1">
      <alignment horizontal="left" vertical="top" wrapText="1"/>
      <protection locked="0"/>
    </xf>
    <xf numFmtId="0" fontId="9" fillId="0" borderId="0" xfId="23" applyFont="1" applyBorder="1" applyAlignment="1" applyProtection="1">
      <alignment horizontal="left" wrapText="1"/>
      <protection locked="0"/>
    </xf>
    <xf numFmtId="0" fontId="103" fillId="0" borderId="0" xfId="23" applyFont="1" applyBorder="1" applyAlignment="1" applyProtection="1">
      <alignment horizontal="left" vertical="center" wrapText="1"/>
      <protection locked="0"/>
    </xf>
    <xf numFmtId="2" fontId="104" fillId="0" borderId="0" xfId="23" applyNumberFormat="1" applyFont="1" applyBorder="1" applyAlignment="1" applyProtection="1">
      <alignment horizontal="center" vertical="center" wrapText="1"/>
      <protection locked="0"/>
    </xf>
    <xf numFmtId="3" fontId="1" fillId="0" borderId="0" xfId="23" applyNumberFormat="1" applyBorder="1" applyAlignment="1" applyProtection="1">
      <alignment horizontal="center" vertical="center" wrapText="1"/>
      <protection locked="0"/>
    </xf>
    <xf numFmtId="4" fontId="93" fillId="0" borderId="0" xfId="23" applyNumberFormat="1" applyFont="1" applyBorder="1" applyAlignment="1" applyProtection="1">
      <alignment horizontal="center" vertical="center" wrapText="1"/>
      <protection locked="0"/>
    </xf>
    <xf numFmtId="4" fontId="105" fillId="0" borderId="0" xfId="23" applyNumberFormat="1" applyFont="1" applyFill="1" applyBorder="1" applyAlignment="1" applyProtection="1">
      <alignment horizontal="right" vertical="center" wrapText="1"/>
      <protection locked="0"/>
    </xf>
    <xf numFmtId="4" fontId="105" fillId="0" borderId="0" xfId="23" applyNumberFormat="1" applyFont="1" applyBorder="1" applyAlignment="1" applyProtection="1">
      <alignment horizontal="right" vertical="center" wrapText="1"/>
      <protection locked="0"/>
    </xf>
    <xf numFmtId="0" fontId="84" fillId="0" borderId="34" xfId="23" applyFont="1" applyBorder="1" applyAlignment="1" applyProtection="1">
      <alignment horizontal="left" vertical="top" wrapText="1"/>
      <protection locked="0"/>
    </xf>
    <xf numFmtId="0" fontId="85" fillId="0" borderId="0" xfId="23" applyFont="1" applyBorder="1" applyAlignment="1" applyProtection="1">
      <alignment wrapText="1"/>
      <protection locked="0"/>
    </xf>
    <xf numFmtId="3" fontId="85" fillId="0" borderId="0" xfId="23" applyNumberFormat="1" applyFont="1" applyBorder="1" applyAlignment="1" applyProtection="1">
      <alignment wrapText="1"/>
      <protection locked="0"/>
    </xf>
    <xf numFmtId="4" fontId="106" fillId="0" borderId="0" xfId="23" applyNumberFormat="1" applyFont="1" applyBorder="1" applyAlignment="1" applyProtection="1">
      <alignment horizontal="right" vertical="center" wrapText="1"/>
      <protection locked="0"/>
    </xf>
    <xf numFmtId="2" fontId="93" fillId="0" borderId="0" xfId="23" applyNumberFormat="1" applyFont="1" applyBorder="1" applyAlignment="1" applyProtection="1">
      <alignment vertical="top" wrapText="1"/>
      <protection locked="0"/>
    </xf>
    <xf numFmtId="4" fontId="73" fillId="0" borderId="0" xfId="23" applyNumberFormat="1" applyFont="1" applyBorder="1" applyAlignment="1" applyProtection="1">
      <alignment wrapText="1"/>
      <protection locked="0"/>
    </xf>
    <xf numFmtId="4" fontId="73" fillId="0" borderId="54" xfId="23" applyNumberFormat="1" applyFont="1" applyBorder="1" applyAlignment="1" applyProtection="1">
      <alignment horizontal="right" wrapText="1"/>
      <protection locked="0"/>
    </xf>
    <xf numFmtId="0" fontId="9" fillId="0" borderId="49" xfId="23" applyFont="1" applyBorder="1" applyAlignment="1" applyProtection="1">
      <alignment horizontal="center" wrapText="1"/>
      <protection locked="0"/>
    </xf>
    <xf numFmtId="3" fontId="9" fillId="0" borderId="49" xfId="23" applyNumberFormat="1" applyFont="1" applyBorder="1" applyAlignment="1" applyProtection="1">
      <alignment horizontal="center" wrapText="1"/>
      <protection locked="0"/>
    </xf>
    <xf numFmtId="4" fontId="73" fillId="0" borderId="49" xfId="23" applyNumberFormat="1" applyFont="1" applyBorder="1" applyAlignment="1" applyProtection="1">
      <alignment horizontal="right" wrapText="1"/>
      <protection locked="0"/>
    </xf>
    <xf numFmtId="4" fontId="93" fillId="0" borderId="62" xfId="23" applyNumberFormat="1" applyFont="1" applyBorder="1" applyAlignment="1" applyProtection="1">
      <alignment wrapText="1"/>
      <protection locked="0"/>
    </xf>
    <xf numFmtId="4" fontId="93" fillId="0" borderId="0" xfId="23" applyNumberFormat="1" applyFont="1" applyBorder="1" applyAlignment="1" applyProtection="1">
      <alignment wrapText="1"/>
      <protection locked="0"/>
    </xf>
    <xf numFmtId="2" fontId="16" fillId="0" borderId="0" xfId="23" applyNumberFormat="1" applyFont="1" applyBorder="1" applyAlignment="1" applyProtection="1">
      <alignment horizontal="right" vertical="top" wrapText="1"/>
      <protection locked="0"/>
    </xf>
    <xf numFmtId="0" fontId="1" fillId="0" borderId="0" xfId="23" applyBorder="1" applyAlignment="1" applyProtection="1">
      <alignment horizontal="left" wrapText="1"/>
      <protection locked="0"/>
    </xf>
    <xf numFmtId="0" fontId="1" fillId="0" borderId="0" xfId="23" applyBorder="1" applyAlignment="1" applyProtection="1">
      <alignment horizontal="left" vertical="top" wrapText="1"/>
      <protection locked="0"/>
    </xf>
    <xf numFmtId="0" fontId="9" fillId="0" borderId="0" xfId="23" applyFont="1" applyAlignment="1" applyProtection="1">
      <alignment horizontal="left" wrapText="1"/>
      <protection locked="0"/>
    </xf>
    <xf numFmtId="0" fontId="1" fillId="0" borderId="0" xfId="23" applyAlignment="1" applyProtection="1">
      <alignment wrapText="1"/>
      <protection locked="0"/>
    </xf>
    <xf numFmtId="0" fontId="20" fillId="0" borderId="0" xfId="23" applyFont="1" applyFill="1" applyBorder="1" applyAlignment="1" applyProtection="1">
      <alignment horizontal="justify" vertical="top" wrapText="1"/>
      <protection locked="0"/>
    </xf>
    <xf numFmtId="0" fontId="20" fillId="0" borderId="0" xfId="23" applyFont="1" applyFill="1" applyBorder="1" applyAlignment="1" applyProtection="1">
      <alignment horizontal="center"/>
      <protection locked="0"/>
    </xf>
    <xf numFmtId="3" fontId="16" fillId="0" borderId="0" xfId="23" applyNumberFormat="1" applyFont="1" applyFill="1" applyBorder="1" applyAlignment="1" applyProtection="1">
      <alignment horizontal="right"/>
      <protection locked="0"/>
    </xf>
    <xf numFmtId="4" fontId="107" fillId="0" borderId="0" xfId="23" applyNumberFormat="1" applyFont="1" applyFill="1" applyBorder="1" applyAlignment="1" applyProtection="1">
      <protection locked="0"/>
    </xf>
    <xf numFmtId="4" fontId="9" fillId="0" borderId="0" xfId="23" applyNumberFormat="1" applyFont="1" applyFill="1" applyBorder="1" applyAlignment="1" applyProtection="1">
      <alignment horizontal="right"/>
      <protection locked="0"/>
    </xf>
    <xf numFmtId="2" fontId="9" fillId="0" borderId="0" xfId="23" applyNumberFormat="1" applyFont="1" applyBorder="1" applyAlignment="1" applyProtection="1">
      <alignment vertical="top" wrapText="1"/>
    </xf>
    <xf numFmtId="0" fontId="9" fillId="0" borderId="0" xfId="23" applyFont="1" applyFill="1" applyBorder="1" applyAlignment="1" applyProtection="1">
      <alignment horizontal="center" wrapText="1"/>
    </xf>
    <xf numFmtId="2" fontId="9" fillId="0" borderId="0" xfId="23" applyNumberFormat="1" applyFont="1" applyFill="1" applyBorder="1" applyAlignment="1" applyProtection="1">
      <alignment horizontal="center" wrapText="1"/>
    </xf>
    <xf numFmtId="2" fontId="89" fillId="0" borderId="0" xfId="23" applyNumberFormat="1" applyFont="1" applyBorder="1" applyAlignment="1" applyProtection="1">
      <alignment vertical="top" wrapText="1"/>
    </xf>
    <xf numFmtId="0" fontId="88" fillId="0" borderId="0" xfId="23" applyFont="1" applyBorder="1" applyAlignment="1" applyProtection="1">
      <alignment horizontal="center" wrapText="1"/>
    </xf>
    <xf numFmtId="2" fontId="88" fillId="0" borderId="0" xfId="23" applyNumberFormat="1" applyFont="1" applyFill="1" applyBorder="1" applyAlignment="1" applyProtection="1">
      <alignment horizontal="center" wrapText="1"/>
    </xf>
    <xf numFmtId="2" fontId="9" fillId="0" borderId="0" xfId="23" applyNumberFormat="1" applyFont="1" applyBorder="1" applyAlignment="1" applyProtection="1">
      <alignment horizontal="left" vertical="top" wrapText="1"/>
    </xf>
    <xf numFmtId="0" fontId="9" fillId="0" borderId="0" xfId="23" applyFont="1" applyBorder="1" applyAlignment="1" applyProtection="1">
      <alignment horizontal="center" wrapText="1"/>
    </xf>
    <xf numFmtId="168" fontId="9" fillId="0" borderId="0" xfId="23" applyNumberFormat="1" applyFont="1" applyFill="1" applyBorder="1" applyAlignment="1" applyProtection="1">
      <alignment horizontal="center" wrapText="1"/>
    </xf>
    <xf numFmtId="2" fontId="16" fillId="0" borderId="0" xfId="23" applyNumberFormat="1" applyFont="1" applyFill="1" applyBorder="1" applyAlignment="1" applyProtection="1">
      <alignment vertical="top" wrapText="1"/>
    </xf>
    <xf numFmtId="2" fontId="9" fillId="0" borderId="0" xfId="23" applyNumberFormat="1" applyFont="1" applyFill="1" applyBorder="1" applyAlignment="1" applyProtection="1">
      <alignment vertical="top" wrapText="1"/>
    </xf>
    <xf numFmtId="2" fontId="9" fillId="0" borderId="0" xfId="23" applyNumberFormat="1" applyFont="1" applyBorder="1" applyAlignment="1" applyProtection="1">
      <alignment horizontal="center" wrapText="1"/>
    </xf>
    <xf numFmtId="0" fontId="95" fillId="0" borderId="0" xfId="23" applyFont="1" applyBorder="1" applyAlignment="1" applyProtection="1">
      <alignment horizontal="center" wrapText="1"/>
    </xf>
    <xf numFmtId="2" fontId="95" fillId="0" borderId="0" xfId="23" applyNumberFormat="1" applyFont="1" applyBorder="1" applyAlignment="1" applyProtection="1">
      <alignment horizontal="center" wrapText="1"/>
    </xf>
    <xf numFmtId="0" fontId="16" fillId="0" borderId="0" xfId="23" applyFont="1" applyBorder="1" applyAlignment="1" applyProtection="1">
      <alignment vertical="top" wrapText="1"/>
    </xf>
    <xf numFmtId="0" fontId="1" fillId="0" borderId="0" xfId="23" applyBorder="1" applyAlignment="1" applyProtection="1">
      <alignment horizontal="center" wrapText="1"/>
    </xf>
    <xf numFmtId="3" fontId="1" fillId="0" borderId="0" xfId="23" applyNumberFormat="1" applyBorder="1" applyAlignment="1" applyProtection="1">
      <alignment wrapText="1"/>
    </xf>
    <xf numFmtId="0" fontId="9" fillId="0" borderId="0" xfId="23" applyFont="1" applyBorder="1" applyAlignment="1" applyProtection="1">
      <alignment vertical="top" wrapText="1"/>
    </xf>
    <xf numFmtId="0" fontId="16" fillId="0" borderId="0" xfId="23" applyFont="1" applyAlignment="1" applyProtection="1">
      <alignment horizontal="left" wrapText="1"/>
    </xf>
    <xf numFmtId="2" fontId="9" fillId="0" borderId="0" xfId="23" applyNumberFormat="1" applyFont="1" applyBorder="1" applyAlignment="1" applyProtection="1">
      <alignment wrapText="1"/>
    </xf>
    <xf numFmtId="0" fontId="16" fillId="0" borderId="0" xfId="23" applyFont="1" applyFill="1" applyBorder="1" applyAlignment="1" applyProtection="1">
      <alignment vertical="top" wrapText="1"/>
    </xf>
    <xf numFmtId="0" fontId="9" fillId="0" borderId="0" xfId="23" applyFont="1" applyFill="1" applyBorder="1" applyAlignment="1" applyProtection="1">
      <alignment vertical="top" wrapText="1"/>
    </xf>
    <xf numFmtId="4" fontId="0" fillId="0" borderId="72" xfId="0" applyNumberFormat="1" applyFill="1" applyBorder="1" applyAlignment="1" applyProtection="1">
      <alignment wrapText="1"/>
    </xf>
    <xf numFmtId="4" fontId="4" fillId="0" borderId="72" xfId="0" applyNumberFormat="1" applyFont="1" applyFill="1" applyBorder="1" applyProtection="1"/>
    <xf numFmtId="4" fontId="0" fillId="0" borderId="72" xfId="0" applyNumberFormat="1" applyFill="1" applyBorder="1" applyProtection="1">
      <protection locked="0"/>
    </xf>
    <xf numFmtId="4" fontId="0" fillId="0" borderId="72" xfId="0" applyNumberFormat="1" applyBorder="1" applyAlignment="1" applyProtection="1">
      <alignment wrapText="1"/>
    </xf>
    <xf numFmtId="0" fontId="10" fillId="0" borderId="72" xfId="0" applyFont="1" applyBorder="1" applyProtection="1">
      <protection locked="0"/>
    </xf>
    <xf numFmtId="0" fontId="4" fillId="0" borderId="72" xfId="0" applyFont="1" applyBorder="1" applyProtection="1">
      <protection locked="0"/>
    </xf>
    <xf numFmtId="0" fontId="2" fillId="0" borderId="72" xfId="0" applyFont="1" applyFill="1" applyBorder="1" applyProtection="1">
      <protection locked="0"/>
    </xf>
    <xf numFmtId="0" fontId="0" fillId="0" borderId="72" xfId="0" applyFill="1" applyBorder="1" applyAlignment="1" applyProtection="1">
      <alignment vertical="top" wrapText="1"/>
    </xf>
    <xf numFmtId="0" fontId="0" fillId="0" borderId="72" xfId="0" applyFill="1" applyBorder="1" applyProtection="1"/>
    <xf numFmtId="0" fontId="4" fillId="0" borderId="72" xfId="0" applyFont="1" applyFill="1" applyBorder="1" applyAlignment="1" applyProtection="1">
      <alignment horizontal="justify" vertical="top" wrapText="1"/>
    </xf>
    <xf numFmtId="0" fontId="2" fillId="0" borderId="72" xfId="0" applyFont="1" applyBorder="1" applyProtection="1">
      <protection locked="0"/>
    </xf>
    <xf numFmtId="0" fontId="0" fillId="0" borderId="72" xfId="0" applyBorder="1" applyAlignment="1" applyProtection="1">
      <alignment vertical="top" wrapText="1"/>
    </xf>
    <xf numFmtId="0" fontId="3" fillId="0" borderId="1" xfId="0" applyFont="1" applyBorder="1" applyProtection="1"/>
    <xf numFmtId="0" fontId="5" fillId="0" borderId="1" xfId="0" applyFont="1" applyBorder="1" applyProtection="1"/>
    <xf numFmtId="0" fontId="5" fillId="0" borderId="0" xfId="0" applyFont="1" applyBorder="1" applyProtection="1"/>
    <xf numFmtId="4" fontId="4" fillId="0" borderId="72" xfId="0" applyNumberFormat="1" applyFont="1" applyFill="1" applyBorder="1" applyProtection="1">
      <protection locked="0"/>
    </xf>
    <xf numFmtId="4" fontId="0" fillId="0" borderId="8" xfId="0" applyNumberFormat="1" applyFill="1" applyBorder="1" applyAlignment="1" applyProtection="1">
      <alignment horizontal="right"/>
    </xf>
    <xf numFmtId="4" fontId="8" fillId="0" borderId="1" xfId="0" applyNumberFormat="1" applyFont="1" applyBorder="1" applyProtection="1"/>
    <xf numFmtId="4" fontId="0" fillId="0" borderId="72" xfId="0" applyNumberFormat="1" applyFill="1" applyBorder="1" applyAlignment="1" applyProtection="1">
      <alignment wrapText="1"/>
      <protection locked="0"/>
    </xf>
    <xf numFmtId="0" fontId="19" fillId="0" borderId="1" xfId="0" applyFont="1" applyFill="1" applyBorder="1" applyAlignment="1" applyProtection="1">
      <alignment vertical="top" wrapText="1"/>
    </xf>
    <xf numFmtId="0" fontId="5" fillId="0" borderId="99" xfId="0" applyFont="1" applyBorder="1" applyProtection="1"/>
    <xf numFmtId="0" fontId="0" fillId="0" borderId="1" xfId="0" applyNumberFormat="1" applyFill="1" applyBorder="1" applyAlignment="1" applyProtection="1">
      <alignment horizontal="justify" vertical="top" wrapText="1"/>
    </xf>
    <xf numFmtId="0" fontId="0" fillId="0" borderId="99" xfId="0" applyNumberFormat="1" applyFill="1" applyBorder="1" applyAlignment="1" applyProtection="1">
      <alignment horizontal="justify" vertical="top" wrapText="1"/>
    </xf>
    <xf numFmtId="0" fontId="0" fillId="0" borderId="1" xfId="0" applyNumberFormat="1" applyFont="1" applyFill="1" applyBorder="1" applyAlignment="1" applyProtection="1">
      <alignment horizontal="justify" vertical="top" wrapText="1"/>
    </xf>
    <xf numFmtId="0" fontId="0" fillId="0" borderId="99" xfId="0" applyNumberFormat="1" applyFont="1" applyFill="1" applyBorder="1" applyAlignment="1" applyProtection="1">
      <alignment horizontal="justify" vertical="top" wrapText="1"/>
    </xf>
    <xf numFmtId="0" fontId="0" fillId="0" borderId="99" xfId="0" applyFill="1" applyBorder="1" applyAlignment="1" applyProtection="1">
      <alignment vertical="top" wrapText="1"/>
    </xf>
    <xf numFmtId="0" fontId="4" fillId="0" borderId="1" xfId="0" applyNumberFormat="1" applyFont="1" applyFill="1" applyBorder="1" applyAlignment="1" applyProtection="1">
      <alignment horizontal="justify" vertical="top" wrapText="1"/>
    </xf>
    <xf numFmtId="0" fontId="5" fillId="0" borderId="1" xfId="4" applyFont="1" applyBorder="1" applyProtection="1"/>
    <xf numFmtId="164" fontId="26" fillId="0" borderId="1" xfId="0" applyNumberFormat="1" applyFont="1" applyBorder="1" applyAlignment="1" applyProtection="1">
      <alignment horizontal="justify" vertical="justify"/>
    </xf>
    <xf numFmtId="0" fontId="27" fillId="0" borderId="1" xfId="0" applyFont="1" applyBorder="1" applyProtection="1"/>
    <xf numFmtId="4" fontId="6" fillId="0" borderId="1" xfId="0" applyNumberFormat="1" applyFont="1" applyBorder="1" applyProtection="1"/>
    <xf numFmtId="0" fontId="0" fillId="0" borderId="72" xfId="0" applyNumberFormat="1" applyFill="1" applyBorder="1" applyAlignment="1" applyProtection="1">
      <alignment horizontal="justify" vertical="top" wrapText="1"/>
    </xf>
    <xf numFmtId="0" fontId="0" fillId="0" borderId="72" xfId="0" applyNumberFormat="1" applyBorder="1" applyAlignment="1" applyProtection="1">
      <alignment vertical="top" wrapText="1"/>
    </xf>
    <xf numFmtId="0" fontId="0" fillId="0" borderId="99" xfId="0" applyBorder="1" applyAlignment="1" applyProtection="1">
      <alignment vertical="top" wrapText="1"/>
    </xf>
    <xf numFmtId="0" fontId="3" fillId="0" borderId="29" xfId="0" applyFont="1" applyBorder="1" applyProtection="1"/>
    <xf numFmtId="0" fontId="5" fillId="0" borderId="29" xfId="0" applyFont="1" applyBorder="1" applyProtection="1"/>
    <xf numFmtId="0" fontId="4" fillId="0" borderId="1" xfId="0" applyFont="1" applyFill="1" applyBorder="1" applyAlignment="1" applyProtection="1">
      <alignment vertical="top" wrapText="1"/>
    </xf>
    <xf numFmtId="0" fontId="4" fillId="0" borderId="99" xfId="0" applyFont="1" applyFill="1" applyBorder="1" applyAlignment="1" applyProtection="1">
      <alignment vertical="top" wrapText="1"/>
    </xf>
    <xf numFmtId="0" fontId="17" fillId="0" borderId="1" xfId="0" applyFont="1" applyFill="1" applyBorder="1" applyAlignment="1" applyProtection="1">
      <alignment horizontal="center"/>
    </xf>
    <xf numFmtId="0" fontId="4" fillId="0" borderId="64" xfId="3" applyNumberFormat="1" applyFont="1" applyFill="1" applyBorder="1" applyAlignment="1" applyProtection="1">
      <alignment horizontal="justify" vertical="top" wrapText="1"/>
    </xf>
    <xf numFmtId="0" fontId="17" fillId="0" borderId="99" xfId="0" applyFont="1" applyFill="1" applyBorder="1" applyAlignment="1" applyProtection="1">
      <alignment horizontal="center"/>
    </xf>
    <xf numFmtId="4" fontId="0" fillId="0" borderId="99" xfId="0" applyNumberFormat="1" applyFill="1" applyBorder="1" applyAlignment="1" applyProtection="1">
      <alignment horizontal="right"/>
    </xf>
    <xf numFmtId="0" fontId="17" fillId="0" borderId="64" xfId="0" applyFont="1" applyFill="1" applyBorder="1" applyAlignment="1" applyProtection="1">
      <alignment horizontal="center"/>
    </xf>
    <xf numFmtId="4" fontId="0" fillId="0" borderId="64" xfId="0" applyNumberFormat="1" applyFill="1" applyBorder="1" applyAlignment="1" applyProtection="1">
      <alignment horizontal="right"/>
    </xf>
    <xf numFmtId="0" fontId="17" fillId="0" borderId="1" xfId="0" applyFont="1" applyFill="1" applyBorder="1" applyAlignment="1" applyProtection="1">
      <alignment vertical="top" wrapText="1"/>
    </xf>
    <xf numFmtId="0" fontId="0" fillId="0" borderId="1" xfId="0" applyFont="1" applyFill="1" applyBorder="1" applyAlignment="1" applyProtection="1">
      <alignment wrapText="1"/>
    </xf>
    <xf numFmtId="0" fontId="4" fillId="0" borderId="64" xfId="3" applyFont="1" applyFill="1" applyBorder="1" applyAlignment="1" applyProtection="1">
      <alignment horizontal="justify" vertical="top" wrapText="1"/>
    </xf>
    <xf numFmtId="4" fontId="17" fillId="0" borderId="1" xfId="0" applyNumberFormat="1" applyFont="1" applyFill="1" applyBorder="1" applyAlignment="1" applyProtection="1">
      <alignment horizontal="right"/>
    </xf>
    <xf numFmtId="0" fontId="14" fillId="0" borderId="1" xfId="0" applyFont="1" applyBorder="1" applyAlignment="1" applyProtection="1">
      <alignment vertical="top" wrapText="1"/>
    </xf>
    <xf numFmtId="0" fontId="0" fillId="0" borderId="1" xfId="0" applyBorder="1" applyAlignment="1" applyProtection="1">
      <alignment horizontal="center"/>
    </xf>
    <xf numFmtId="0" fontId="0" fillId="0" borderId="64" xfId="0" applyBorder="1" applyAlignment="1" applyProtection="1">
      <alignment horizontal="center"/>
    </xf>
    <xf numFmtId="0" fontId="14" fillId="0" borderId="64" xfId="0" applyFont="1" applyBorder="1" applyAlignment="1" applyProtection="1">
      <alignment vertical="top" wrapText="1"/>
    </xf>
    <xf numFmtId="0" fontId="0" fillId="0" borderId="64" xfId="0" applyFill="1" applyBorder="1" applyAlignment="1" applyProtection="1">
      <alignment vertical="top" wrapText="1"/>
    </xf>
    <xf numFmtId="0" fontId="19" fillId="0" borderId="64" xfId="0" applyFont="1" applyFill="1" applyBorder="1" applyAlignment="1" applyProtection="1">
      <alignment wrapText="1"/>
    </xf>
    <xf numFmtId="0" fontId="0" fillId="0" borderId="64" xfId="0" applyFont="1" applyFill="1" applyBorder="1" applyAlignment="1" applyProtection="1">
      <alignment horizontal="center"/>
    </xf>
    <xf numFmtId="0" fontId="17" fillId="0" borderId="64" xfId="0" applyFont="1" applyFill="1" applyBorder="1" applyAlignment="1" applyProtection="1">
      <alignment vertical="top" wrapText="1"/>
    </xf>
    <xf numFmtId="0" fontId="10" fillId="0" borderId="1" xfId="0" applyFont="1" applyFill="1" applyBorder="1" applyAlignment="1" applyProtection="1">
      <alignment vertical="top" wrapText="1"/>
    </xf>
    <xf numFmtId="0" fontId="4" fillId="0" borderId="1" xfId="0" applyFont="1" applyBorder="1" applyProtection="1"/>
    <xf numFmtId="0" fontId="4" fillId="0" borderId="72" xfId="0" applyFont="1" applyBorder="1" applyProtection="1"/>
    <xf numFmtId="0" fontId="4" fillId="0" borderId="8" xfId="0" applyFont="1" applyFill="1" applyBorder="1" applyAlignment="1" applyProtection="1">
      <alignment vertical="top" wrapText="1"/>
    </xf>
    <xf numFmtId="0" fontId="4" fillId="0" borderId="20" xfId="0" applyFont="1" applyBorder="1" applyProtection="1"/>
    <xf numFmtId="0" fontId="4" fillId="0" borderId="20" xfId="0" applyFont="1" applyFill="1" applyBorder="1" applyAlignment="1" applyProtection="1">
      <alignment vertical="top" wrapText="1"/>
    </xf>
    <xf numFmtId="0" fontId="4" fillId="0" borderId="8" xfId="0" applyFont="1" applyBorder="1" applyProtection="1"/>
    <xf numFmtId="164" fontId="20" fillId="0" borderId="1" xfId="0" applyNumberFormat="1" applyFont="1" applyBorder="1" applyAlignment="1" applyProtection="1">
      <alignment horizontal="right"/>
    </xf>
    <xf numFmtId="4" fontId="20" fillId="0" borderId="1" xfId="0" applyNumberFormat="1" applyFont="1" applyBorder="1" applyProtection="1"/>
    <xf numFmtId="0" fontId="4" fillId="0" borderId="29" xfId="3" applyFont="1" applyFill="1" applyBorder="1" applyAlignment="1" applyProtection="1">
      <alignment horizontal="justify" vertical="top" wrapText="1"/>
    </xf>
    <xf numFmtId="164" fontId="20" fillId="0" borderId="29" xfId="0" applyNumberFormat="1" applyFont="1" applyBorder="1" applyAlignment="1" applyProtection="1">
      <alignment horizontal="right"/>
    </xf>
    <xf numFmtId="4" fontId="20" fillId="0" borderId="29" xfId="0" applyNumberFormat="1" applyFont="1" applyBorder="1" applyProtection="1"/>
    <xf numFmtId="0" fontId="14" fillId="0" borderId="1" xfId="0" applyFont="1" applyFill="1" applyBorder="1" applyAlignment="1" applyProtection="1">
      <alignment vertical="top" wrapText="1"/>
    </xf>
    <xf numFmtId="164" fontId="20" fillId="0" borderId="29" xfId="0" applyNumberFormat="1" applyFont="1" applyFill="1" applyBorder="1" applyAlignment="1" applyProtection="1">
      <alignment horizontal="right"/>
    </xf>
    <xf numFmtId="4" fontId="20" fillId="0" borderId="29" xfId="0" applyNumberFormat="1" applyFont="1" applyFill="1" applyBorder="1" applyProtection="1"/>
    <xf numFmtId="0" fontId="4" fillId="0" borderId="8" xfId="3" applyFont="1" applyFill="1" applyBorder="1" applyAlignment="1" applyProtection="1">
      <alignment horizontal="justify" vertical="top" wrapText="1"/>
    </xf>
    <xf numFmtId="0" fontId="0" fillId="0" borderId="8" xfId="0" applyFont="1" applyFill="1" applyBorder="1" applyAlignment="1" applyProtection="1">
      <alignment horizontal="center"/>
    </xf>
    <xf numFmtId="164" fontId="20" fillId="0" borderId="64" xfId="0" applyNumberFormat="1" applyFont="1" applyFill="1" applyBorder="1" applyAlignment="1" applyProtection="1">
      <alignment horizontal="right"/>
    </xf>
    <xf numFmtId="4" fontId="20" fillId="0" borderId="64" xfId="0" applyNumberFormat="1" applyFont="1" applyFill="1" applyBorder="1" applyProtection="1"/>
    <xf numFmtId="4" fontId="17" fillId="0" borderId="64" xfId="0" applyNumberFormat="1" applyFont="1" applyFill="1" applyBorder="1" applyAlignment="1" applyProtection="1">
      <alignment horizontal="right"/>
    </xf>
    <xf numFmtId="4" fontId="0" fillId="0" borderId="1" xfId="0" applyNumberFormat="1" applyFont="1" applyFill="1" applyBorder="1" applyAlignment="1" applyProtection="1">
      <alignment horizontal="right"/>
    </xf>
    <xf numFmtId="4" fontId="0" fillId="0" borderId="1" xfId="0" applyNumberFormat="1" applyFont="1" applyFill="1" applyBorder="1" applyProtection="1"/>
    <xf numFmtId="164" fontId="20" fillId="0" borderId="99" xfId="0" applyNumberFormat="1" applyFont="1" applyFill="1" applyBorder="1" applyAlignment="1" applyProtection="1">
      <alignment horizontal="right"/>
    </xf>
    <xf numFmtId="4" fontId="20" fillId="0" borderId="99" xfId="0" applyNumberFormat="1" applyFont="1" applyFill="1" applyBorder="1" applyProtection="1"/>
    <xf numFmtId="4" fontId="0" fillId="0" borderId="99" xfId="0" applyNumberFormat="1" applyFont="1" applyFill="1" applyBorder="1" applyAlignment="1" applyProtection="1">
      <alignment horizontal="right"/>
    </xf>
    <xf numFmtId="4" fontId="0" fillId="0" borderId="99" xfId="0" applyNumberFormat="1" applyFont="1" applyFill="1" applyBorder="1" applyProtection="1"/>
    <xf numFmtId="0" fontId="4" fillId="0" borderId="20" xfId="3" applyFont="1" applyFill="1" applyBorder="1" applyAlignment="1" applyProtection="1">
      <alignment horizontal="justify" vertical="top" wrapText="1"/>
    </xf>
    <xf numFmtId="164" fontId="20" fillId="0" borderId="20" xfId="0" applyNumberFormat="1" applyFont="1" applyFill="1" applyBorder="1" applyAlignment="1" applyProtection="1">
      <alignment horizontal="right"/>
    </xf>
    <xf numFmtId="4" fontId="20" fillId="0" borderId="20" xfId="0" applyNumberFormat="1" applyFont="1" applyFill="1" applyBorder="1" applyProtection="1"/>
    <xf numFmtId="4" fontId="0" fillId="0" borderId="20" xfId="0" applyNumberFormat="1" applyFont="1" applyFill="1" applyBorder="1" applyAlignment="1" applyProtection="1">
      <alignment horizontal="right"/>
    </xf>
    <xf numFmtId="4" fontId="0" fillId="0" borderId="20" xfId="0" applyNumberFormat="1" applyFont="1" applyFill="1" applyBorder="1" applyProtection="1"/>
    <xf numFmtId="4" fontId="0" fillId="0" borderId="1" xfId="0" applyNumberFormat="1" applyBorder="1" applyProtection="1"/>
    <xf numFmtId="0" fontId="0" fillId="0" borderId="22" xfId="0" applyBorder="1" applyProtection="1"/>
    <xf numFmtId="4" fontId="4" fillId="0" borderId="22" xfId="0" applyNumberFormat="1" applyFont="1" applyFill="1" applyBorder="1" applyProtection="1"/>
    <xf numFmtId="0" fontId="19" fillId="0" borderId="21" xfId="0" applyFont="1" applyFill="1" applyBorder="1" applyAlignment="1" applyProtection="1">
      <alignment wrapText="1"/>
    </xf>
    <xf numFmtId="0" fontId="0" fillId="0" borderId="7" xfId="0" applyBorder="1" applyAlignment="1" applyProtection="1">
      <alignment wrapText="1"/>
    </xf>
    <xf numFmtId="164" fontId="20" fillId="0" borderId="5" xfId="0" applyNumberFormat="1" applyFont="1" applyFill="1" applyBorder="1" applyAlignment="1" applyProtection="1">
      <alignment horizontal="right"/>
    </xf>
    <xf numFmtId="4" fontId="20" fillId="0" borderId="5" xfId="0" applyNumberFormat="1" applyFont="1" applyFill="1" applyBorder="1" applyProtection="1"/>
    <xf numFmtId="0" fontId="0" fillId="0" borderId="0" xfId="0" applyBorder="1" applyAlignment="1" applyProtection="1">
      <alignment wrapText="1"/>
    </xf>
    <xf numFmtId="4" fontId="0" fillId="0" borderId="64" xfId="0" applyNumberFormat="1" applyFont="1" applyFill="1" applyBorder="1" applyProtection="1"/>
    <xf numFmtId="49" fontId="4" fillId="0" borderId="7" xfId="0" applyNumberFormat="1" applyFont="1" applyBorder="1" applyAlignment="1" applyProtection="1">
      <alignment horizontal="justify" wrapText="1"/>
    </xf>
    <xf numFmtId="4" fontId="4" fillId="0" borderId="8" xfId="0" applyNumberFormat="1" applyFont="1" applyBorder="1" applyAlignment="1" applyProtection="1"/>
    <xf numFmtId="49" fontId="10" fillId="0" borderId="7" xfId="0" applyNumberFormat="1" applyFont="1" applyBorder="1" applyAlignment="1" applyProtection="1">
      <alignment horizontal="left" vertical="top" wrapText="1"/>
    </xf>
    <xf numFmtId="49" fontId="28" fillId="0" borderId="7" xfId="0" applyNumberFormat="1" applyFont="1" applyBorder="1" applyAlignment="1" applyProtection="1">
      <alignment horizontal="center"/>
    </xf>
    <xf numFmtId="4" fontId="4" fillId="3" borderId="7" xfId="0" applyNumberFormat="1" applyFont="1" applyFill="1" applyBorder="1" applyProtection="1"/>
    <xf numFmtId="4" fontId="4" fillId="0" borderId="7" xfId="0" applyNumberFormat="1" applyFont="1" applyBorder="1" applyProtection="1"/>
    <xf numFmtId="164" fontId="20" fillId="0" borderId="0" xfId="0" applyNumberFormat="1" applyFont="1" applyFill="1" applyBorder="1" applyAlignment="1" applyProtection="1">
      <alignment horizontal="right"/>
    </xf>
    <xf numFmtId="4" fontId="20" fillId="0" borderId="0" xfId="0" applyNumberFormat="1" applyFont="1" applyFill="1" applyBorder="1" applyProtection="1"/>
    <xf numFmtId="4" fontId="0" fillId="0" borderId="0" xfId="0" applyNumberFormat="1" applyFont="1" applyFill="1" applyBorder="1" applyAlignment="1" applyProtection="1">
      <alignment horizontal="right"/>
    </xf>
    <xf numFmtId="4" fontId="0" fillId="0" borderId="0" xfId="0" applyNumberFormat="1" applyFont="1" applyFill="1" applyBorder="1" applyProtection="1"/>
    <xf numFmtId="49" fontId="4" fillId="0" borderId="7" xfId="0" applyNumberFormat="1" applyFont="1" applyBorder="1" applyAlignment="1" applyProtection="1">
      <alignment horizontal="center"/>
    </xf>
    <xf numFmtId="49" fontId="10" fillId="0" borderId="7" xfId="0" applyNumberFormat="1" applyFont="1" applyBorder="1" applyAlignment="1" applyProtection="1">
      <alignment horizontal="justify" wrapText="1"/>
    </xf>
    <xf numFmtId="0" fontId="0" fillId="0" borderId="91" xfId="0" applyBorder="1" applyAlignment="1" applyProtection="1">
      <alignment wrapText="1"/>
    </xf>
    <xf numFmtId="164" fontId="20" fillId="0" borderId="8" xfId="0" applyNumberFormat="1" applyFont="1" applyFill="1" applyBorder="1" applyAlignment="1" applyProtection="1">
      <alignment horizontal="right"/>
    </xf>
    <xf numFmtId="4" fontId="20" fillId="0" borderId="8" xfId="0" applyNumberFormat="1" applyFont="1" applyFill="1" applyBorder="1" applyProtection="1"/>
    <xf numFmtId="4" fontId="0" fillId="0" borderId="8" xfId="0" applyNumberFormat="1" applyFont="1" applyFill="1" applyBorder="1" applyAlignment="1" applyProtection="1">
      <alignment horizontal="right"/>
    </xf>
    <xf numFmtId="4" fontId="0" fillId="0" borderId="8" xfId="0" applyNumberFormat="1" applyFont="1" applyFill="1" applyBorder="1" applyProtection="1"/>
    <xf numFmtId="164" fontId="20" fillId="0" borderId="71" xfId="0" applyNumberFormat="1" applyFont="1" applyFill="1" applyBorder="1" applyAlignment="1" applyProtection="1">
      <alignment horizontal="right"/>
    </xf>
    <xf numFmtId="4" fontId="20" fillId="0" borderId="50" xfId="0" applyNumberFormat="1" applyFont="1" applyFill="1" applyBorder="1" applyProtection="1"/>
    <xf numFmtId="4" fontId="0" fillId="0" borderId="51" xfId="0" applyNumberFormat="1" applyFont="1" applyFill="1" applyBorder="1" applyAlignment="1" applyProtection="1">
      <alignment horizontal="right"/>
    </xf>
    <xf numFmtId="0" fontId="0" fillId="0" borderId="0" xfId="0" applyNumberFormat="1" applyBorder="1" applyAlignment="1" applyProtection="1">
      <alignment wrapText="1"/>
    </xf>
    <xf numFmtId="0" fontId="0" fillId="0" borderId="98" xfId="0" applyBorder="1" applyAlignment="1" applyProtection="1">
      <alignment wrapText="1"/>
    </xf>
    <xf numFmtId="164" fontId="20" fillId="0" borderId="105" xfId="0" applyNumberFormat="1" applyFont="1" applyFill="1" applyBorder="1" applyAlignment="1" applyProtection="1">
      <alignment horizontal="center"/>
    </xf>
    <xf numFmtId="164" fontId="20" fillId="0" borderId="106" xfId="0" applyNumberFormat="1" applyFont="1" applyFill="1" applyBorder="1" applyAlignment="1" applyProtection="1">
      <alignment horizontal="center"/>
    </xf>
    <xf numFmtId="0" fontId="0" fillId="0" borderId="0" xfId="0" quotePrefix="1" applyNumberFormat="1" applyBorder="1" applyAlignment="1" applyProtection="1">
      <alignment wrapText="1"/>
    </xf>
    <xf numFmtId="4" fontId="20" fillId="0" borderId="99" xfId="0" applyNumberFormat="1" applyFont="1" applyFill="1" applyBorder="1" applyAlignment="1" applyProtection="1">
      <alignment horizontal="center"/>
    </xf>
    <xf numFmtId="164" fontId="20" fillId="0" borderId="1" xfId="0" applyNumberFormat="1" applyFont="1" applyFill="1" applyBorder="1" applyAlignment="1" applyProtection="1">
      <alignment horizontal="center"/>
    </xf>
    <xf numFmtId="4" fontId="20" fillId="0" borderId="1" xfId="0" applyNumberFormat="1" applyFont="1" applyFill="1" applyBorder="1" applyAlignment="1" applyProtection="1">
      <alignment horizontal="center"/>
    </xf>
    <xf numFmtId="4" fontId="4" fillId="3" borderId="7" xfId="0" applyNumberFormat="1" applyFont="1" applyFill="1" applyBorder="1" applyAlignment="1" applyProtection="1">
      <alignment horizontal="center"/>
    </xf>
    <xf numFmtId="49" fontId="4" fillId="0" borderId="98" xfId="0" applyNumberFormat="1" applyFont="1" applyBorder="1" applyAlignment="1" applyProtection="1">
      <alignment horizontal="justify" wrapText="1"/>
    </xf>
    <xf numFmtId="49" fontId="4" fillId="0" borderId="98" xfId="0" applyNumberFormat="1" applyFont="1" applyBorder="1" applyAlignment="1" applyProtection="1">
      <alignment horizontal="center"/>
    </xf>
    <xf numFmtId="4" fontId="4" fillId="3" borderId="98" xfId="0" applyNumberFormat="1" applyFont="1" applyFill="1" applyBorder="1" applyProtection="1"/>
    <xf numFmtId="49" fontId="28" fillId="0" borderId="0" xfId="0" applyNumberFormat="1" applyFont="1" applyBorder="1" applyAlignment="1" applyProtection="1">
      <alignment horizontal="center"/>
    </xf>
    <xf numFmtId="4" fontId="4" fillId="3" borderId="0" xfId="0" applyNumberFormat="1" applyFont="1" applyFill="1" applyBorder="1" applyProtection="1"/>
    <xf numFmtId="4" fontId="4" fillId="0" borderId="0" xfId="0" applyNumberFormat="1" applyFont="1" applyBorder="1" applyProtection="1"/>
    <xf numFmtId="49" fontId="10" fillId="0" borderId="7" xfId="0" applyNumberFormat="1" applyFont="1" applyFill="1" applyBorder="1" applyAlignment="1" applyProtection="1">
      <alignment horizontal="justify" wrapText="1"/>
    </xf>
    <xf numFmtId="0" fontId="0" fillId="0" borderId="7" xfId="0" applyFill="1" applyBorder="1" applyAlignment="1" applyProtection="1">
      <alignment wrapText="1"/>
    </xf>
    <xf numFmtId="49" fontId="4" fillId="0" borderId="7" xfId="0" applyNumberFormat="1" applyFont="1" applyFill="1" applyBorder="1" applyAlignment="1" applyProtection="1">
      <alignment horizontal="justify" wrapText="1"/>
    </xf>
    <xf numFmtId="0" fontId="5" fillId="0" borderId="8" xfId="4" applyFont="1" applyBorder="1" applyProtection="1"/>
    <xf numFmtId="164" fontId="26" fillId="0" borderId="8" xfId="0" applyNumberFormat="1" applyFont="1" applyBorder="1" applyAlignment="1" applyProtection="1">
      <alignment horizontal="justify" vertical="justify"/>
    </xf>
    <xf numFmtId="0" fontId="34" fillId="0" borderId="7" xfId="1" applyNumberFormat="1" applyFont="1" applyFill="1" applyBorder="1" applyAlignment="1" applyProtection="1">
      <alignment horizontal="justify" vertical="top" wrapText="1"/>
    </xf>
    <xf numFmtId="0" fontId="5" fillId="0" borderId="99" xfId="4" applyFont="1" applyBorder="1" applyProtection="1"/>
    <xf numFmtId="0" fontId="0" fillId="0" borderId="72" xfId="0" applyNumberFormat="1" applyFill="1" applyBorder="1" applyAlignment="1" applyProtection="1">
      <alignment horizontal="justify" vertical="top" wrapText="1"/>
      <protection locked="0"/>
    </xf>
    <xf numFmtId="0" fontId="20" fillId="0" borderId="42" xfId="15" applyNumberFormat="1" applyFont="1" applyFill="1" applyBorder="1" applyAlignment="1" applyProtection="1">
      <alignment horizontal="left" vertical="top" wrapText="1"/>
      <protection locked="0"/>
    </xf>
    <xf numFmtId="0" fontId="25" fillId="0" borderId="108" xfId="0" applyFont="1" applyFill="1" applyBorder="1" applyAlignment="1" applyProtection="1">
      <alignment horizontal="left" vertical="top" wrapText="1"/>
      <protection locked="0"/>
    </xf>
    <xf numFmtId="0" fontId="25" fillId="0" borderId="43" xfId="15" applyFont="1" applyFill="1" applyBorder="1" applyAlignment="1" applyProtection="1">
      <alignment horizontal="right" vertical="top"/>
      <protection locked="0"/>
    </xf>
    <xf numFmtId="1" fontId="25" fillId="0" borderId="109" xfId="0" applyNumberFormat="1" applyFont="1" applyFill="1" applyBorder="1" applyAlignment="1" applyProtection="1">
      <alignment horizontal="right" vertical="top"/>
      <protection locked="0"/>
    </xf>
    <xf numFmtId="169" fontId="25" fillId="0" borderId="44" xfId="15" applyNumberFormat="1" applyFont="1" applyFill="1" applyBorder="1" applyAlignment="1" applyProtection="1">
      <alignment horizontal="right"/>
      <protection locked="0"/>
    </xf>
    <xf numFmtId="169" fontId="25" fillId="0" borderId="43" xfId="15" applyNumberFormat="1" applyFont="1" applyFill="1" applyBorder="1" applyAlignment="1" applyProtection="1">
      <alignment horizontal="center"/>
      <protection locked="0"/>
    </xf>
    <xf numFmtId="0" fontId="9" fillId="0" borderId="0" xfId="15" applyFont="1" applyProtection="1">
      <protection locked="0"/>
    </xf>
    <xf numFmtId="0" fontId="20" fillId="0" borderId="55" xfId="15" applyNumberFormat="1" applyFont="1" applyFill="1" applyBorder="1" applyAlignment="1" applyProtection="1">
      <alignment horizontal="left" vertical="top" wrapText="1"/>
      <protection locked="0"/>
    </xf>
    <xf numFmtId="0" fontId="25" fillId="0" borderId="55" xfId="0" applyFont="1" applyFill="1" applyBorder="1" applyAlignment="1" applyProtection="1">
      <alignment horizontal="left" vertical="top" wrapText="1"/>
      <protection locked="0"/>
    </xf>
    <xf numFmtId="0" fontId="25" fillId="0" borderId="56" xfId="15" applyFont="1" applyFill="1" applyBorder="1" applyAlignment="1" applyProtection="1">
      <alignment horizontal="right" vertical="top"/>
      <protection locked="0"/>
    </xf>
    <xf numFmtId="1" fontId="25" fillId="0" borderId="56" xfId="0" applyNumberFormat="1" applyFont="1" applyFill="1" applyBorder="1" applyAlignment="1" applyProtection="1">
      <alignment horizontal="right" vertical="top"/>
      <protection locked="0"/>
    </xf>
    <xf numFmtId="169" fontId="25" fillId="0" borderId="57" xfId="15" applyNumberFormat="1" applyFont="1" applyFill="1" applyBorder="1" applyAlignment="1" applyProtection="1">
      <alignment horizontal="right"/>
      <protection locked="0"/>
    </xf>
    <xf numFmtId="169" fontId="25" fillId="0" borderId="56" xfId="15" applyNumberFormat="1" applyFont="1" applyFill="1" applyBorder="1" applyAlignment="1" applyProtection="1">
      <alignment horizontal="center"/>
      <protection locked="0"/>
    </xf>
    <xf numFmtId="0" fontId="9" fillId="15" borderId="45" xfId="15" applyNumberFormat="1" applyFont="1" applyFill="1" applyBorder="1" applyAlignment="1" applyProtection="1">
      <alignment horizontal="left" vertical="top"/>
      <protection locked="0"/>
    </xf>
    <xf numFmtId="0" fontId="16" fillId="15" borderId="45" xfId="0" applyFont="1" applyFill="1" applyBorder="1" applyAlignment="1" applyProtection="1">
      <alignment horizontal="justify" vertical="top" wrapText="1"/>
      <protection locked="0"/>
    </xf>
    <xf numFmtId="0" fontId="20" fillId="15" borderId="45" xfId="15" applyFont="1" applyFill="1" applyBorder="1" applyAlignment="1" applyProtection="1">
      <alignment horizontal="right"/>
      <protection locked="0"/>
    </xf>
    <xf numFmtId="1" fontId="20" fillId="15" borderId="45" xfId="0" applyNumberFormat="1" applyFont="1" applyFill="1" applyBorder="1" applyAlignment="1" applyProtection="1">
      <alignment horizontal="right"/>
      <protection locked="0"/>
    </xf>
    <xf numFmtId="169" fontId="20" fillId="15" borderId="45" xfId="15" applyNumberFormat="1" applyFont="1" applyFill="1" applyBorder="1" applyAlignment="1" applyProtection="1">
      <alignment horizontal="right"/>
      <protection locked="0"/>
    </xf>
    <xf numFmtId="169" fontId="20" fillId="15" borderId="45" xfId="15" applyNumberFormat="1" applyFont="1" applyFill="1" applyBorder="1" applyAlignment="1" applyProtection="1">
      <protection locked="0"/>
    </xf>
    <xf numFmtId="0" fontId="20" fillId="0" borderId="20" xfId="15" applyNumberFormat="1" applyFont="1" applyFill="1" applyBorder="1" applyAlignment="1" applyProtection="1">
      <alignment horizontal="left" vertical="top"/>
      <protection locked="0"/>
    </xf>
    <xf numFmtId="0" fontId="20" fillId="0" borderId="72" xfId="0" applyFont="1" applyBorder="1" applyAlignment="1" applyProtection="1">
      <alignment horizontal="justify" vertical="top" wrapText="1"/>
      <protection locked="0"/>
    </xf>
    <xf numFmtId="0" fontId="20" fillId="0" borderId="20" xfId="15" applyFont="1" applyFill="1" applyBorder="1" applyAlignment="1" applyProtection="1">
      <alignment horizontal="right"/>
      <protection locked="0"/>
    </xf>
    <xf numFmtId="1" fontId="20" fillId="0" borderId="72" xfId="0" applyNumberFormat="1" applyFont="1" applyBorder="1" applyAlignment="1" applyProtection="1">
      <alignment horizontal="right" wrapText="1"/>
      <protection locked="0"/>
    </xf>
    <xf numFmtId="169" fontId="20" fillId="0" borderId="20" xfId="15" applyNumberFormat="1" applyFont="1" applyBorder="1" applyAlignment="1" applyProtection="1">
      <alignment horizontal="right" wrapText="1"/>
      <protection locked="0"/>
    </xf>
    <xf numFmtId="169" fontId="20" fillId="0" borderId="20" xfId="15" applyNumberFormat="1" applyFont="1" applyFill="1" applyBorder="1" applyAlignment="1" applyProtection="1">
      <protection locked="0"/>
    </xf>
    <xf numFmtId="0" fontId="9" fillId="0" borderId="20" xfId="15" applyFont="1" applyBorder="1" applyAlignment="1" applyProtection="1">
      <alignment horizontal="left"/>
      <protection locked="0"/>
    </xf>
    <xf numFmtId="4" fontId="9" fillId="0" borderId="20" xfId="21" applyNumberFormat="1" applyFont="1" applyBorder="1" applyAlignment="1" applyProtection="1">
      <protection locked="0"/>
    </xf>
    <xf numFmtId="4" fontId="9" fillId="0" borderId="20" xfId="15" applyNumberFormat="1" applyFont="1" applyBorder="1" applyProtection="1">
      <protection locked="0"/>
    </xf>
    <xf numFmtId="0" fontId="20" fillId="0" borderId="0" xfId="15" applyFont="1" applyFill="1" applyBorder="1" applyAlignment="1" applyProtection="1">
      <alignment vertical="top"/>
      <protection locked="0"/>
    </xf>
    <xf numFmtId="2" fontId="20" fillId="0" borderId="20" xfId="15" applyNumberFormat="1" applyFont="1" applyFill="1" applyBorder="1" applyAlignment="1" applyProtection="1">
      <alignment horizontal="right" vertical="top"/>
      <protection locked="0"/>
    </xf>
    <xf numFmtId="0" fontId="20" fillId="0" borderId="72" xfId="15" applyNumberFormat="1" applyFont="1" applyFill="1" applyBorder="1" applyAlignment="1" applyProtection="1">
      <alignment horizontal="left" vertical="top"/>
      <protection locked="0"/>
    </xf>
    <xf numFmtId="4" fontId="9" fillId="0" borderId="72" xfId="21" applyNumberFormat="1" applyFont="1" applyBorder="1" applyAlignment="1" applyProtection="1">
      <protection locked="0"/>
    </xf>
    <xf numFmtId="4" fontId="9" fillId="0" borderId="72" xfId="15" applyNumberFormat="1" applyFont="1" applyBorder="1" applyProtection="1">
      <protection locked="0"/>
    </xf>
    <xf numFmtId="0" fontId="20" fillId="0" borderId="72" xfId="0" applyNumberFormat="1" applyFont="1" applyFill="1" applyBorder="1" applyAlignment="1" applyProtection="1">
      <alignment horizontal="left" vertical="top"/>
      <protection locked="0"/>
    </xf>
    <xf numFmtId="4" fontId="9" fillId="0" borderId="72" xfId="0" applyNumberFormat="1" applyFont="1" applyBorder="1" applyProtection="1">
      <protection locked="0"/>
    </xf>
    <xf numFmtId="0" fontId="20" fillId="0" borderId="0" xfId="0" applyFont="1" applyFill="1" applyBorder="1" applyAlignment="1" applyProtection="1">
      <alignment vertical="top"/>
      <protection locked="0"/>
    </xf>
    <xf numFmtId="17" fontId="20" fillId="0" borderId="20" xfId="15" applyNumberFormat="1" applyFont="1" applyFill="1" applyBorder="1" applyAlignment="1" applyProtection="1">
      <alignment horizontal="left" vertical="top"/>
      <protection locked="0"/>
    </xf>
    <xf numFmtId="4" fontId="9" fillId="0" borderId="20" xfId="21" applyNumberFormat="1" applyFont="1" applyBorder="1" applyAlignment="1" applyProtection="1">
      <alignment wrapText="1"/>
      <protection locked="0"/>
    </xf>
    <xf numFmtId="170" fontId="9" fillId="0" borderId="20" xfId="15" applyNumberFormat="1" applyFont="1" applyFill="1" applyBorder="1" applyAlignment="1" applyProtection="1">
      <alignment horizontal="right" vertical="top"/>
      <protection locked="0"/>
    </xf>
    <xf numFmtId="0" fontId="16" fillId="0" borderId="72" xfId="0" applyFont="1" applyFill="1" applyBorder="1" applyAlignment="1" applyProtection="1">
      <alignment vertical="top"/>
      <protection locked="0"/>
    </xf>
    <xf numFmtId="0" fontId="16" fillId="0" borderId="20" xfId="15" applyFont="1" applyFill="1" applyBorder="1" applyAlignment="1" applyProtection="1">
      <alignment horizontal="right" vertical="top"/>
      <protection locked="0"/>
    </xf>
    <xf numFmtId="166" fontId="16" fillId="0" borderId="20" xfId="21" applyNumberFormat="1" applyFont="1" applyFill="1" applyBorder="1" applyAlignment="1" applyProtection="1">
      <alignment vertical="top"/>
      <protection locked="0"/>
    </xf>
    <xf numFmtId="0" fontId="9" fillId="0" borderId="0" xfId="15" applyFont="1" applyFill="1" applyProtection="1">
      <protection locked="0"/>
    </xf>
    <xf numFmtId="49" fontId="20" fillId="0" borderId="20" xfId="15" applyNumberFormat="1" applyFont="1" applyFill="1" applyBorder="1" applyAlignment="1" applyProtection="1">
      <alignment vertical="top"/>
      <protection locked="0"/>
    </xf>
    <xf numFmtId="0" fontId="20" fillId="0" borderId="72" xfId="0" applyFont="1" applyBorder="1" applyAlignment="1" applyProtection="1">
      <alignment horizontal="right" vertical="top"/>
      <protection locked="0"/>
    </xf>
    <xf numFmtId="0" fontId="20" fillId="0" borderId="20" xfId="15" applyFont="1" applyBorder="1" applyAlignment="1" applyProtection="1">
      <alignment horizontal="right"/>
      <protection locked="0"/>
    </xf>
    <xf numFmtId="0" fontId="20" fillId="0" borderId="72" xfId="0" applyFont="1" applyFill="1" applyBorder="1" applyAlignment="1" applyProtection="1">
      <alignment horizontal="right"/>
      <protection locked="0"/>
    </xf>
    <xf numFmtId="4" fontId="20" fillId="0" borderId="20" xfId="15" applyNumberFormat="1" applyFont="1" applyFill="1" applyBorder="1" applyAlignment="1" applyProtection="1">
      <alignment horizontal="right"/>
      <protection locked="0"/>
    </xf>
    <xf numFmtId="166" fontId="20" fillId="0" borderId="20" xfId="15" applyNumberFormat="1" applyFont="1" applyFill="1" applyBorder="1" applyAlignment="1" applyProtection="1">
      <protection locked="0"/>
    </xf>
    <xf numFmtId="0" fontId="20" fillId="0" borderId="0" xfId="15" applyFont="1" applyFill="1" applyAlignment="1" applyProtection="1">
      <protection locked="0"/>
    </xf>
    <xf numFmtId="0" fontId="16" fillId="15" borderId="47" xfId="15" applyFont="1" applyFill="1" applyBorder="1" applyAlignment="1" applyProtection="1">
      <alignment horizontal="justify" vertical="top" wrapText="1"/>
      <protection locked="0"/>
    </xf>
    <xf numFmtId="0" fontId="16" fillId="15" borderId="47" xfId="0" applyFont="1" applyFill="1" applyBorder="1" applyAlignment="1" applyProtection="1">
      <alignment horizontal="justify" vertical="top" wrapText="1"/>
      <protection locked="0"/>
    </xf>
    <xf numFmtId="166" fontId="16" fillId="15" borderId="47" xfId="15" applyNumberFormat="1" applyFont="1" applyFill="1" applyBorder="1" applyAlignment="1" applyProtection="1">
      <alignment horizontal="right" vertical="top" wrapText="1"/>
      <protection locked="0"/>
    </xf>
    <xf numFmtId="0" fontId="20" fillId="0" borderId="3" xfId="15" applyNumberFormat="1" applyFont="1" applyFill="1" applyBorder="1" applyAlignment="1" applyProtection="1">
      <alignment horizontal="left" vertical="top"/>
      <protection locked="0"/>
    </xf>
    <xf numFmtId="0" fontId="25" fillId="0" borderId="3" xfId="0" applyFont="1" applyBorder="1" applyAlignment="1" applyProtection="1">
      <alignment horizontal="justify" vertical="top" wrapText="1"/>
      <protection locked="0"/>
    </xf>
    <xf numFmtId="0" fontId="20" fillId="0" borderId="3" xfId="15" applyFont="1" applyFill="1" applyBorder="1" applyAlignment="1" applyProtection="1">
      <alignment horizontal="right"/>
      <protection locked="0"/>
    </xf>
    <xf numFmtId="169" fontId="20" fillId="4" borderId="3" xfId="15" applyNumberFormat="1" applyFont="1" applyFill="1" applyBorder="1" applyAlignment="1" applyProtection="1">
      <alignment horizontal="right"/>
      <protection locked="0"/>
    </xf>
    <xf numFmtId="169" fontId="20" fillId="0" borderId="3" xfId="15" applyNumberFormat="1" applyFont="1" applyFill="1" applyBorder="1" applyAlignment="1" applyProtection="1">
      <protection locked="0"/>
    </xf>
    <xf numFmtId="0" fontId="20" fillId="0" borderId="0" xfId="15" applyNumberFormat="1" applyFont="1" applyFill="1" applyBorder="1" applyAlignment="1" applyProtection="1">
      <alignment horizontal="left" vertical="top"/>
      <protection locked="0"/>
    </xf>
    <xf numFmtId="0" fontId="20" fillId="0" borderId="0" xfId="0" applyFont="1" applyFill="1" applyBorder="1" applyAlignment="1" applyProtection="1">
      <alignment horizontal="justify" vertical="top" wrapText="1"/>
      <protection locked="0"/>
    </xf>
    <xf numFmtId="0" fontId="20" fillId="0" borderId="0" xfId="15" applyFont="1" applyFill="1" applyBorder="1" applyAlignment="1" applyProtection="1">
      <alignment horizontal="right"/>
      <protection locked="0"/>
    </xf>
    <xf numFmtId="1" fontId="20" fillId="0" borderId="3" xfId="0" applyNumberFormat="1" applyFont="1" applyBorder="1" applyAlignment="1" applyProtection="1">
      <alignment horizontal="right" wrapText="1"/>
      <protection locked="0"/>
    </xf>
    <xf numFmtId="169" fontId="20" fillId="0" borderId="0" xfId="15" applyNumberFormat="1" applyFont="1" applyFill="1" applyBorder="1" applyAlignment="1" applyProtection="1">
      <alignment horizontal="right"/>
      <protection locked="0"/>
    </xf>
    <xf numFmtId="169" fontId="20" fillId="0" borderId="0" xfId="15" applyNumberFormat="1" applyFont="1" applyFill="1" applyBorder="1" applyAlignment="1" applyProtection="1">
      <protection locked="0"/>
    </xf>
    <xf numFmtId="0" fontId="25" fillId="0" borderId="0" xfId="15" applyFont="1" applyBorder="1" applyAlignment="1" applyProtection="1">
      <alignment horizontal="right"/>
      <protection locked="0"/>
    </xf>
    <xf numFmtId="1" fontId="20" fillId="0" borderId="0" xfId="0" applyNumberFormat="1" applyFont="1" applyFill="1" applyBorder="1" applyAlignment="1" applyProtection="1">
      <alignment horizontal="right"/>
      <protection locked="0"/>
    </xf>
    <xf numFmtId="0" fontId="25" fillId="0" borderId="0" xfId="0" applyFont="1" applyFill="1" applyBorder="1" applyAlignment="1" applyProtection="1">
      <alignment horizontal="justify" vertical="top" wrapText="1"/>
      <protection locked="0"/>
    </xf>
    <xf numFmtId="0" fontId="20" fillId="0" borderId="0" xfId="15" applyFont="1" applyAlignment="1" applyProtection="1">
      <alignment horizontal="right"/>
      <protection locked="0"/>
    </xf>
    <xf numFmtId="0" fontId="20" fillId="0" borderId="0" xfId="0" applyFont="1" applyAlignment="1" applyProtection="1">
      <alignment horizontal="justify" vertical="top" wrapText="1"/>
      <protection locked="0"/>
    </xf>
    <xf numFmtId="1" fontId="20" fillId="0" borderId="0" xfId="0" applyNumberFormat="1" applyFont="1" applyFill="1" applyAlignment="1" applyProtection="1">
      <alignment horizontal="right"/>
      <protection locked="0"/>
    </xf>
    <xf numFmtId="0" fontId="9" fillId="0" borderId="72" xfId="0" applyFont="1" applyBorder="1" applyAlignment="1" applyProtection="1">
      <alignment horizontal="left" vertical="top" wrapText="1"/>
    </xf>
    <xf numFmtId="0" fontId="9" fillId="0" borderId="20" xfId="15" applyFont="1" applyBorder="1" applyAlignment="1" applyProtection="1">
      <alignment horizontal="left"/>
    </xf>
    <xf numFmtId="0" fontId="9" fillId="0" borderId="72" xfId="0" applyFont="1" applyBorder="1" applyAlignment="1" applyProtection="1"/>
    <xf numFmtId="0" fontId="83" fillId="0" borderId="72" xfId="0" applyFont="1" applyBorder="1" applyAlignment="1" applyProtection="1">
      <alignment horizontal="left" vertical="top" wrapText="1"/>
    </xf>
    <xf numFmtId="0" fontId="79" fillId="0" borderId="72" xfId="0" applyFont="1" applyBorder="1" applyAlignment="1" applyProtection="1">
      <alignment horizontal="left" vertical="top" wrapText="1"/>
    </xf>
    <xf numFmtId="0" fontId="9" fillId="0" borderId="72" xfId="15" applyFont="1" applyBorder="1" applyAlignment="1" applyProtection="1">
      <alignment horizontal="left"/>
    </xf>
    <xf numFmtId="0" fontId="9" fillId="0" borderId="72" xfId="0" applyFont="1" applyBorder="1" applyAlignment="1" applyProtection="1">
      <alignment horizontal="left"/>
    </xf>
    <xf numFmtId="0" fontId="16" fillId="0" borderId="72" xfId="0" applyFont="1" applyFill="1" applyBorder="1" applyAlignment="1" applyProtection="1">
      <alignment vertical="top"/>
    </xf>
    <xf numFmtId="0" fontId="16" fillId="0" borderId="20" xfId="15" applyFont="1" applyFill="1" applyBorder="1" applyAlignment="1" applyProtection="1">
      <alignment horizontal="right" vertical="top"/>
    </xf>
    <xf numFmtId="0" fontId="16" fillId="0" borderId="72" xfId="0" applyFont="1" applyFill="1" applyBorder="1" applyProtection="1"/>
    <xf numFmtId="0" fontId="25" fillId="0" borderId="42" xfId="15" applyFont="1" applyFill="1" applyBorder="1" applyAlignment="1" applyProtection="1">
      <alignment horizontal="left" vertical="top" wrapText="1"/>
      <protection locked="0"/>
    </xf>
    <xf numFmtId="1" fontId="25" fillId="0" borderId="43" xfId="15" applyNumberFormat="1" applyFont="1" applyFill="1" applyBorder="1" applyAlignment="1" applyProtection="1">
      <alignment horizontal="right" vertical="top"/>
      <protection locked="0"/>
    </xf>
    <xf numFmtId="0" fontId="9" fillId="0" borderId="0" xfId="15" applyProtection="1">
      <protection locked="0"/>
    </xf>
    <xf numFmtId="0" fontId="25" fillId="0" borderId="3" xfId="15" applyFont="1" applyBorder="1" applyAlignment="1" applyProtection="1">
      <alignment horizontal="justify" vertical="top" wrapText="1"/>
      <protection locked="0"/>
    </xf>
    <xf numFmtId="1" fontId="20" fillId="0" borderId="3" xfId="15" applyNumberFormat="1" applyFont="1" applyBorder="1" applyAlignment="1" applyProtection="1">
      <alignment horizontal="right" wrapText="1"/>
      <protection locked="0"/>
    </xf>
    <xf numFmtId="0" fontId="16" fillId="15" borderId="45" xfId="15" applyFont="1" applyFill="1" applyBorder="1" applyAlignment="1" applyProtection="1">
      <alignment horizontal="justify" vertical="top" wrapText="1"/>
      <protection locked="0"/>
    </xf>
    <xf numFmtId="1" fontId="20" fillId="15" borderId="45" xfId="15" applyNumberFormat="1" applyFont="1" applyFill="1" applyBorder="1" applyAlignment="1" applyProtection="1">
      <alignment horizontal="right"/>
      <protection locked="0"/>
    </xf>
    <xf numFmtId="0" fontId="9" fillId="0" borderId="20" xfId="15" applyFont="1" applyBorder="1" applyAlignment="1" applyProtection="1">
      <alignment vertical="top" wrapText="1"/>
      <protection locked="0"/>
    </xf>
    <xf numFmtId="0" fontId="9" fillId="0" borderId="20" xfId="15" applyFont="1" applyBorder="1" applyAlignment="1" applyProtection="1">
      <protection locked="0"/>
    </xf>
    <xf numFmtId="4" fontId="9" fillId="0" borderId="20" xfId="15" applyNumberFormat="1" applyFont="1" applyBorder="1" applyAlignment="1" applyProtection="1">
      <alignment horizontal="right"/>
      <protection locked="0"/>
    </xf>
    <xf numFmtId="0" fontId="84" fillId="0" borderId="0" xfId="15" applyFont="1" applyFill="1" applyProtection="1">
      <protection locked="0"/>
    </xf>
    <xf numFmtId="170" fontId="84" fillId="0" borderId="48" xfId="15" applyNumberFormat="1" applyFont="1" applyFill="1" applyBorder="1" applyAlignment="1" applyProtection="1">
      <alignment horizontal="right" vertical="top"/>
      <protection locked="0"/>
    </xf>
    <xf numFmtId="0" fontId="85" fillId="0" borderId="48" xfId="15" applyFont="1" applyFill="1" applyBorder="1" applyAlignment="1" applyProtection="1">
      <alignment vertical="top"/>
      <protection locked="0"/>
    </xf>
    <xf numFmtId="0" fontId="85" fillId="0" borderId="48" xfId="15" applyFont="1" applyFill="1" applyBorder="1" applyAlignment="1" applyProtection="1">
      <alignment horizontal="right" vertical="top"/>
      <protection locked="0"/>
    </xf>
    <xf numFmtId="0" fontId="85" fillId="0" borderId="48" xfId="15" applyFont="1" applyFill="1" applyBorder="1" applyProtection="1">
      <protection locked="0"/>
    </xf>
    <xf numFmtId="166" fontId="85" fillId="0" borderId="48" xfId="21" applyNumberFormat="1" applyFont="1" applyFill="1" applyBorder="1" applyAlignment="1" applyProtection="1">
      <alignment vertical="top"/>
      <protection locked="0"/>
    </xf>
    <xf numFmtId="0" fontId="20" fillId="0" borderId="0" xfId="15" applyFont="1" applyFill="1" applyBorder="1" applyAlignment="1" applyProtection="1">
      <alignment horizontal="justify" vertical="top" wrapText="1"/>
      <protection locked="0"/>
    </xf>
    <xf numFmtId="1" fontId="20" fillId="0" borderId="0" xfId="15" applyNumberFormat="1" applyFont="1" applyFill="1" applyBorder="1" applyAlignment="1" applyProtection="1">
      <alignment horizontal="right"/>
      <protection locked="0"/>
    </xf>
    <xf numFmtId="0" fontId="9" fillId="0" borderId="72" xfId="0" applyFont="1" applyBorder="1" applyAlignment="1" applyProtection="1">
      <alignment vertical="top" wrapText="1"/>
    </xf>
    <xf numFmtId="0" fontId="9" fillId="0" borderId="20" xfId="15" applyFont="1" applyBorder="1" applyAlignment="1" applyProtection="1"/>
    <xf numFmtId="0" fontId="9" fillId="0" borderId="20" xfId="15" applyFont="1" applyFill="1" applyBorder="1" applyAlignment="1" applyProtection="1">
      <alignment horizontal="right"/>
      <protection locked="0"/>
    </xf>
    <xf numFmtId="1" fontId="9" fillId="0" borderId="20" xfId="15" applyNumberFormat="1" applyFont="1" applyFill="1" applyBorder="1" applyAlignment="1" applyProtection="1">
      <alignment horizontal="right"/>
      <protection locked="0"/>
    </xf>
    <xf numFmtId="169" fontId="20" fillId="4" borderId="20" xfId="22" applyNumberFormat="1" applyFont="1" applyFill="1" applyBorder="1" applyAlignment="1" applyProtection="1">
      <alignment horizontal="right"/>
      <protection locked="0"/>
    </xf>
    <xf numFmtId="0" fontId="9" fillId="15" borderId="47" xfId="15" applyNumberFormat="1" applyFont="1" applyFill="1" applyBorder="1" applyAlignment="1" applyProtection="1">
      <alignment horizontal="left" vertical="top"/>
      <protection locked="0"/>
    </xf>
    <xf numFmtId="0" fontId="16" fillId="15" borderId="47" xfId="0" applyFont="1" applyFill="1" applyBorder="1" applyAlignment="1" applyProtection="1">
      <alignment horizontal="left" vertical="top" wrapText="1"/>
      <protection locked="0"/>
    </xf>
    <xf numFmtId="0" fontId="20" fillId="15" borderId="47" xfId="15" applyFont="1" applyFill="1" applyBorder="1" applyAlignment="1" applyProtection="1">
      <alignment horizontal="right"/>
      <protection locked="0"/>
    </xf>
    <xf numFmtId="1" fontId="20" fillId="15" borderId="47" xfId="15" applyNumberFormat="1" applyFont="1" applyFill="1" applyBorder="1" applyAlignment="1" applyProtection="1">
      <alignment horizontal="right"/>
      <protection locked="0"/>
    </xf>
    <xf numFmtId="169" fontId="20" fillId="15" borderId="47" xfId="15" applyNumberFormat="1" applyFont="1" applyFill="1" applyBorder="1" applyAlignment="1" applyProtection="1">
      <alignment horizontal="right"/>
      <protection locked="0"/>
    </xf>
    <xf numFmtId="169" fontId="20" fillId="15" borderId="47" xfId="15" applyNumberFormat="1" applyFont="1" applyFill="1" applyBorder="1" applyAlignment="1" applyProtection="1">
      <protection locked="0"/>
    </xf>
    <xf numFmtId="0" fontId="20" fillId="0" borderId="20" xfId="15" applyNumberFormat="1" applyFont="1" applyBorder="1" applyAlignment="1" applyProtection="1">
      <alignment horizontal="left" vertical="top" wrapText="1"/>
      <protection locked="0"/>
    </xf>
    <xf numFmtId="0" fontId="25" fillId="0" borderId="72" xfId="0" applyFont="1" applyFill="1" applyBorder="1" applyAlignment="1" applyProtection="1">
      <alignment vertical="top"/>
      <protection locked="0"/>
    </xf>
    <xf numFmtId="1" fontId="20" fillId="0" borderId="20" xfId="15" applyNumberFormat="1" applyFont="1" applyFill="1" applyBorder="1" applyAlignment="1" applyProtection="1">
      <alignment horizontal="right"/>
      <protection locked="0"/>
    </xf>
    <xf numFmtId="169" fontId="20" fillId="0" borderId="20" xfId="15" applyNumberFormat="1" applyFont="1" applyFill="1" applyBorder="1" applyAlignment="1" applyProtection="1">
      <alignment horizontal="right"/>
      <protection locked="0"/>
    </xf>
    <xf numFmtId="0" fontId="16" fillId="0" borderId="20" xfId="15" applyFont="1" applyFill="1" applyBorder="1" applyProtection="1">
      <protection locked="0"/>
    </xf>
    <xf numFmtId="0" fontId="79" fillId="0" borderId="72" xfId="0" applyFont="1" applyBorder="1" applyAlignment="1" applyProtection="1">
      <alignment vertical="top" wrapText="1"/>
    </xf>
    <xf numFmtId="0" fontId="79" fillId="0" borderId="20" xfId="15" applyFont="1" applyBorder="1" applyAlignment="1" applyProtection="1"/>
    <xf numFmtId="0" fontId="79" fillId="0" borderId="72" xfId="0" applyFont="1" applyBorder="1" applyProtection="1"/>
    <xf numFmtId="0" fontId="79" fillId="0" borderId="72" xfId="0" applyFont="1" applyBorder="1" applyAlignment="1" applyProtection="1">
      <alignment wrapText="1"/>
    </xf>
    <xf numFmtId="164" fontId="20" fillId="0" borderId="71" xfId="0" applyNumberFormat="1" applyFont="1" applyFill="1" applyBorder="1" applyAlignment="1" applyProtection="1">
      <alignment horizontal="center"/>
    </xf>
    <xf numFmtId="164" fontId="20" fillId="0" borderId="50" xfId="0" applyNumberFormat="1" applyFont="1" applyFill="1" applyBorder="1" applyAlignment="1" applyProtection="1">
      <alignment horizontal="center"/>
    </xf>
    <xf numFmtId="164" fontId="20" fillId="0" borderId="51" xfId="0" applyNumberFormat="1" applyFont="1" applyFill="1" applyBorder="1" applyAlignment="1" applyProtection="1">
      <alignment horizontal="center"/>
    </xf>
    <xf numFmtId="4" fontId="21" fillId="0" borderId="72" xfId="0" applyNumberFormat="1" applyFont="1" applyFill="1" applyBorder="1" applyAlignment="1" applyProtection="1">
      <alignment wrapText="1"/>
      <protection locked="0"/>
    </xf>
    <xf numFmtId="0" fontId="4" fillId="0" borderId="72" xfId="0" applyFont="1" applyFill="1" applyBorder="1" applyAlignment="1" applyProtection="1">
      <alignment vertical="top" wrapText="1"/>
    </xf>
    <xf numFmtId="0" fontId="4" fillId="0" borderId="72" xfId="0" applyFont="1" applyFill="1" applyBorder="1" applyAlignment="1" applyProtection="1">
      <alignment vertical="top" wrapText="1"/>
      <protection locked="0"/>
    </xf>
    <xf numFmtId="0" fontId="19" fillId="0" borderId="72" xfId="0" applyFont="1" applyBorder="1" applyAlignment="1" applyProtection="1">
      <alignment horizontal="left" vertical="top"/>
      <protection locked="0"/>
    </xf>
    <xf numFmtId="0" fontId="17" fillId="0" borderId="72" xfId="0" applyFont="1" applyFill="1" applyBorder="1" applyAlignment="1" applyProtection="1">
      <alignment horizontal="center"/>
    </xf>
    <xf numFmtId="4" fontId="0" fillId="0" borderId="72" xfId="0" applyNumberFormat="1" applyFill="1" applyBorder="1" applyAlignment="1" applyProtection="1">
      <alignment horizontal="right"/>
    </xf>
    <xf numFmtId="4" fontId="0" fillId="0" borderId="72" xfId="0" applyNumberFormat="1" applyBorder="1" applyAlignment="1" applyProtection="1">
      <alignment horizontal="right"/>
      <protection locked="0"/>
    </xf>
    <xf numFmtId="0" fontId="4" fillId="0" borderId="72" xfId="3" applyNumberFormat="1" applyFont="1" applyFill="1" applyBorder="1" applyAlignment="1" applyProtection="1">
      <alignment horizontal="justify" vertical="top" wrapText="1"/>
      <protection locked="0"/>
    </xf>
    <xf numFmtId="0" fontId="10" fillId="0" borderId="72" xfId="0" applyFont="1" applyFill="1" applyBorder="1" applyProtection="1">
      <protection locked="0"/>
    </xf>
    <xf numFmtId="164" fontId="20" fillId="0" borderId="72" xfId="0" applyNumberFormat="1" applyFont="1" applyFill="1" applyBorder="1" applyAlignment="1" applyProtection="1">
      <alignment horizontal="right"/>
    </xf>
    <xf numFmtId="4" fontId="20" fillId="0" borderId="72" xfId="0" applyNumberFormat="1" applyFont="1" applyFill="1" applyBorder="1" applyProtection="1"/>
    <xf numFmtId="4" fontId="0" fillId="0" borderId="72" xfId="0" applyNumberFormat="1" applyFont="1" applyFill="1" applyBorder="1" applyAlignment="1" applyProtection="1">
      <alignment horizontal="right"/>
    </xf>
    <xf numFmtId="4" fontId="0" fillId="0" borderId="72" xfId="0" applyNumberFormat="1" applyFont="1" applyFill="1" applyBorder="1" applyProtection="1"/>
    <xf numFmtId="0" fontId="0" fillId="0" borderId="72" xfId="0" applyFill="1" applyBorder="1" applyProtection="1">
      <protection locked="0"/>
    </xf>
    <xf numFmtId="164" fontId="20" fillId="0" borderId="113" xfId="0" applyNumberFormat="1" applyFont="1" applyFill="1" applyBorder="1" applyAlignment="1" applyProtection="1">
      <alignment horizontal="center"/>
    </xf>
    <xf numFmtId="164" fontId="20" fillId="0" borderId="114" xfId="0" applyNumberFormat="1" applyFont="1" applyFill="1" applyBorder="1" applyAlignment="1" applyProtection="1">
      <alignment horizontal="center"/>
    </xf>
    <xf numFmtId="4" fontId="0" fillId="0" borderId="115" xfId="0" applyNumberFormat="1" applyFont="1" applyFill="1" applyBorder="1" applyAlignment="1" applyProtection="1">
      <alignment horizontal="center"/>
      <protection locked="0"/>
    </xf>
    <xf numFmtId="4" fontId="0" fillId="0" borderId="114" xfId="0" applyNumberFormat="1" applyFont="1" applyFill="1" applyBorder="1" applyAlignment="1" applyProtection="1">
      <alignment horizontal="center"/>
      <protection locked="0"/>
    </xf>
    <xf numFmtId="0" fontId="0" fillId="0" borderId="98" xfId="0" applyBorder="1" applyAlignment="1" applyProtection="1">
      <alignment wrapText="1"/>
      <protection locked="0"/>
    </xf>
    <xf numFmtId="0" fontId="34" fillId="0" borderId="98" xfId="1" applyNumberFormat="1" applyFont="1" applyFill="1" applyBorder="1" applyAlignment="1" applyProtection="1">
      <alignment horizontal="justify" vertical="top" wrapText="1"/>
      <protection locked="0"/>
    </xf>
    <xf numFmtId="0" fontId="4" fillId="0" borderId="98" xfId="8" applyFont="1" applyFill="1" applyBorder="1" applyAlignment="1" applyProtection="1">
      <alignment vertical="top" wrapText="1"/>
      <protection locked="0"/>
    </xf>
    <xf numFmtId="0" fontId="37" fillId="0" borderId="28" xfId="8" applyFont="1" applyBorder="1" applyAlignment="1" applyProtection="1">
      <alignment vertical="top" wrapText="1"/>
    </xf>
    <xf numFmtId="0" fontId="14" fillId="0" borderId="25" xfId="8" applyFont="1" applyBorder="1" applyAlignment="1" applyProtection="1">
      <alignment vertical="top" wrapText="1"/>
    </xf>
    <xf numFmtId="4" fontId="14" fillId="0" borderId="28" xfId="8" applyNumberFormat="1" applyFont="1" applyBorder="1" applyAlignment="1" applyProtection="1">
      <alignment vertical="top" wrapText="1"/>
    </xf>
    <xf numFmtId="0" fontId="11" fillId="0" borderId="7" xfId="8" applyBorder="1" applyAlignment="1" applyProtection="1">
      <alignment vertical="top" wrapText="1"/>
    </xf>
    <xf numFmtId="0" fontId="11" fillId="0" borderId="0" xfId="8" applyFont="1" applyAlignment="1" applyProtection="1">
      <alignment wrapText="1"/>
    </xf>
    <xf numFmtId="0" fontId="4" fillId="0" borderId="98" xfId="8" applyFont="1" applyFill="1" applyBorder="1" applyAlignment="1" applyProtection="1">
      <alignment horizontal="justify" vertical="top"/>
      <protection locked="0"/>
    </xf>
    <xf numFmtId="0" fontId="14" fillId="0" borderId="29" xfId="8" applyFont="1" applyBorder="1" applyAlignment="1" applyProtection="1">
      <alignment vertical="top" wrapText="1"/>
    </xf>
    <xf numFmtId="0" fontId="11" fillId="0" borderId="31" xfId="8" applyBorder="1" applyAlignment="1" applyProtection="1">
      <alignment vertical="top" wrapText="1"/>
    </xf>
    <xf numFmtId="0" fontId="12" fillId="0" borderId="31" xfId="8" applyFont="1" applyBorder="1" applyAlignment="1" applyProtection="1">
      <alignment vertical="top" wrapText="1"/>
    </xf>
    <xf numFmtId="0" fontId="13" fillId="0" borderId="31" xfId="8" applyFont="1" applyBorder="1" applyAlignment="1" applyProtection="1">
      <alignment vertical="top" wrapText="1"/>
    </xf>
    <xf numFmtId="0" fontId="41" fillId="0" borderId="31" xfId="1" applyFont="1" applyBorder="1" applyAlignment="1" applyProtection="1">
      <alignment wrapText="1"/>
    </xf>
    <xf numFmtId="0" fontId="10" fillId="0" borderId="32" xfId="1" applyFont="1" applyBorder="1" applyAlignment="1" applyProtection="1">
      <alignment wrapText="1"/>
    </xf>
    <xf numFmtId="0" fontId="10" fillId="0" borderId="9" xfId="1" applyFont="1" applyBorder="1" applyAlignment="1" applyProtection="1">
      <alignment wrapText="1"/>
    </xf>
    <xf numFmtId="0" fontId="4" fillId="0" borderId="0" xfId="1" applyFont="1" applyAlignment="1" applyProtection="1">
      <alignment wrapText="1"/>
    </xf>
    <xf numFmtId="0" fontId="49" fillId="10" borderId="116" xfId="10" applyFont="1" applyFill="1" applyBorder="1" applyAlignment="1" applyProtection="1">
      <alignment vertical="top" wrapText="1"/>
    </xf>
    <xf numFmtId="0" fontId="25" fillId="0" borderId="0" xfId="423" applyFont="1" applyFill="1" applyBorder="1" applyAlignment="1" applyProtection="1">
      <alignment horizontal="left" vertical="top" wrapText="1"/>
      <protection locked="0"/>
    </xf>
    <xf numFmtId="0" fontId="25" fillId="0" borderId="0" xfId="423" applyFont="1" applyFill="1" applyBorder="1" applyAlignment="1" applyProtection="1">
      <alignment horizontal="left"/>
      <protection locked="0"/>
    </xf>
    <xf numFmtId="1" fontId="25" fillId="0" borderId="0" xfId="423" applyNumberFormat="1" applyFont="1" applyFill="1" applyBorder="1" applyAlignment="1" applyProtection="1">
      <alignment horizontal="right"/>
      <protection locked="0"/>
    </xf>
    <xf numFmtId="0" fontId="25" fillId="0" borderId="0" xfId="11" applyFont="1" applyFill="1" applyBorder="1" applyAlignment="1" applyProtection="1">
      <alignment horizontal="center"/>
      <protection locked="0"/>
    </xf>
    <xf numFmtId="166" fontId="25" fillId="0" borderId="0" xfId="423" applyNumberFormat="1" applyFont="1" applyFill="1" applyBorder="1" applyAlignment="1" applyProtection="1">
      <alignment horizontal="center"/>
      <protection locked="0"/>
    </xf>
    <xf numFmtId="0" fontId="20" fillId="0" borderId="0" xfId="423" applyFont="1" applyFill="1" applyBorder="1" applyAlignment="1" applyProtection="1">
      <protection locked="0"/>
    </xf>
    <xf numFmtId="0" fontId="25" fillId="0" borderId="3" xfId="11" applyFont="1" applyFill="1" applyBorder="1" applyAlignment="1" applyProtection="1">
      <alignment horizontal="center"/>
      <protection locked="0"/>
    </xf>
    <xf numFmtId="0" fontId="25" fillId="0" borderId="64" xfId="11" applyFont="1" applyFill="1" applyBorder="1" applyAlignment="1" applyProtection="1">
      <alignment horizontal="center"/>
      <protection locked="0"/>
    </xf>
    <xf numFmtId="0" fontId="9" fillId="0" borderId="0" xfId="423" applyFont="1" applyBorder="1" applyAlignment="1" applyProtection="1">
      <alignment horizontal="left" vertical="top"/>
      <protection locked="0"/>
    </xf>
    <xf numFmtId="0" fontId="20" fillId="0" borderId="0" xfId="423" applyFont="1" applyFill="1" applyBorder="1" applyAlignment="1" applyProtection="1">
      <alignment horizontal="left"/>
      <protection locked="0"/>
    </xf>
    <xf numFmtId="1" fontId="20" fillId="0" borderId="0" xfId="423" applyNumberFormat="1" applyFont="1" applyFill="1" applyBorder="1" applyAlignment="1" applyProtection="1">
      <alignment horizontal="right"/>
      <protection locked="0"/>
    </xf>
    <xf numFmtId="0" fontId="9" fillId="0" borderId="22" xfId="11" applyNumberFormat="1" applyFont="1" applyBorder="1" applyProtection="1">
      <protection locked="0"/>
    </xf>
    <xf numFmtId="166" fontId="9" fillId="0" borderId="0" xfId="423" applyNumberFormat="1" applyFont="1" applyBorder="1" applyProtection="1">
      <protection locked="0"/>
    </xf>
    <xf numFmtId="0" fontId="9" fillId="0" borderId="0" xfId="423" applyFont="1" applyBorder="1" applyProtection="1">
      <protection locked="0"/>
    </xf>
    <xf numFmtId="0" fontId="56" fillId="0" borderId="0" xfId="423" applyFont="1" applyBorder="1" applyAlignment="1" applyProtection="1">
      <alignment horizontal="center" vertical="top" wrapText="1"/>
      <protection locked="0"/>
    </xf>
    <xf numFmtId="0" fontId="57" fillId="0" borderId="0" xfId="423" applyFont="1" applyBorder="1" applyAlignment="1" applyProtection="1">
      <alignment horizontal="justify" vertical="top" wrapText="1"/>
      <protection locked="0"/>
    </xf>
    <xf numFmtId="0" fontId="9" fillId="0" borderId="0" xfId="423" applyFont="1" applyBorder="1" applyAlignment="1" applyProtection="1">
      <alignment wrapText="1"/>
      <protection locked="0"/>
    </xf>
    <xf numFmtId="0" fontId="9" fillId="0" borderId="0" xfId="11" applyNumberFormat="1" applyFont="1" applyBorder="1" applyProtection="1">
      <protection locked="0"/>
    </xf>
    <xf numFmtId="0" fontId="20" fillId="12" borderId="0" xfId="423" applyFont="1" applyFill="1" applyBorder="1" applyAlignment="1" applyProtection="1">
      <alignment horizontal="left" vertical="top"/>
      <protection locked="0"/>
    </xf>
    <xf numFmtId="0" fontId="25" fillId="12" borderId="0" xfId="423" applyFont="1" applyFill="1" applyBorder="1" applyAlignment="1" applyProtection="1">
      <alignment horizontal="left" vertical="top" wrapText="1"/>
      <protection locked="0"/>
    </xf>
    <xf numFmtId="0" fontId="20" fillId="12" borderId="0" xfId="423" applyFont="1" applyFill="1" applyBorder="1" applyAlignment="1" applyProtection="1">
      <alignment horizontal="left"/>
      <protection locked="0"/>
    </xf>
    <xf numFmtId="1" fontId="20" fillId="12" borderId="0" xfId="423" applyNumberFormat="1" applyFont="1" applyFill="1" applyBorder="1" applyAlignment="1" applyProtection="1">
      <alignment horizontal="left"/>
      <protection locked="0"/>
    </xf>
    <xf numFmtId="0" fontId="20" fillId="12" borderId="0" xfId="11" applyFont="1" applyFill="1" applyBorder="1" applyAlignment="1" applyProtection="1">
      <alignment horizontal="left" vertical="top"/>
      <protection locked="0"/>
    </xf>
    <xf numFmtId="166" fontId="20" fillId="12" borderId="0" xfId="423" applyNumberFormat="1" applyFont="1" applyFill="1" applyBorder="1" applyAlignment="1" applyProtection="1">
      <alignment horizontal="left" vertical="top"/>
      <protection locked="0"/>
    </xf>
    <xf numFmtId="0" fontId="20" fillId="0" borderId="0" xfId="423" applyFont="1" applyFill="1" applyBorder="1" applyAlignment="1" applyProtection="1">
      <alignment horizontal="left" vertical="top"/>
      <protection locked="0"/>
    </xf>
    <xf numFmtId="0" fontId="20" fillId="0" borderId="0" xfId="423" applyFont="1" applyFill="1" applyBorder="1" applyAlignment="1" applyProtection="1">
      <alignment horizontal="left" vertical="top" wrapText="1"/>
      <protection locked="0"/>
    </xf>
    <xf numFmtId="0" fontId="20" fillId="0" borderId="0" xfId="423" applyFont="1" applyFill="1" applyBorder="1" applyAlignment="1" applyProtection="1">
      <alignment horizontal="left" wrapText="1"/>
      <protection locked="0"/>
    </xf>
    <xf numFmtId="1" fontId="20" fillId="0" borderId="0" xfId="423" applyNumberFormat="1" applyFont="1" applyFill="1" applyBorder="1" applyAlignment="1" applyProtection="1">
      <alignment horizontal="left" wrapText="1"/>
      <protection locked="0"/>
    </xf>
    <xf numFmtId="0" fontId="20" fillId="0" borderId="0" xfId="11" applyFont="1" applyFill="1" applyBorder="1" applyAlignment="1" applyProtection="1">
      <alignment horizontal="left" vertical="top" wrapText="1"/>
      <protection locked="0"/>
    </xf>
    <xf numFmtId="166" fontId="20" fillId="0" borderId="0" xfId="423" applyNumberFormat="1" applyFont="1" applyFill="1" applyBorder="1" applyAlignment="1" applyProtection="1">
      <alignment horizontal="left" vertical="top" wrapText="1"/>
      <protection locked="0"/>
    </xf>
    <xf numFmtId="0" fontId="20" fillId="0" borderId="0" xfId="423" applyFont="1" applyFill="1" applyBorder="1" applyProtection="1">
      <protection locked="0"/>
    </xf>
    <xf numFmtId="0" fontId="9" fillId="0" borderId="0" xfId="423" applyFont="1" applyFill="1" applyBorder="1" applyAlignment="1" applyProtection="1">
      <alignment horizontal="left" vertical="top"/>
      <protection locked="0"/>
    </xf>
    <xf numFmtId="0" fontId="9" fillId="0" borderId="0" xfId="423" applyFont="1" applyFill="1" applyBorder="1" applyAlignment="1" applyProtection="1">
      <alignment horizontal="left"/>
      <protection locked="0"/>
    </xf>
    <xf numFmtId="1" fontId="9" fillId="0" borderId="0" xfId="423" applyNumberFormat="1" applyFont="1" applyFill="1" applyBorder="1" applyAlignment="1" applyProtection="1">
      <alignment horizontal="right"/>
      <protection locked="0"/>
    </xf>
    <xf numFmtId="4" fontId="20" fillId="0" borderId="5" xfId="11" applyNumberFormat="1" applyFont="1" applyFill="1" applyBorder="1" applyAlignment="1" applyProtection="1">
      <alignment horizontal="right" vertical="top"/>
      <protection locked="0"/>
    </xf>
    <xf numFmtId="166" fontId="20" fillId="0" borderId="0" xfId="423" applyNumberFormat="1" applyFont="1" applyFill="1" applyBorder="1" applyAlignment="1" applyProtection="1">
      <alignment horizontal="right"/>
      <protection locked="0"/>
    </xf>
    <xf numFmtId="4" fontId="9" fillId="0" borderId="64" xfId="11" applyNumberFormat="1" applyFont="1" applyFill="1" applyBorder="1" applyAlignment="1" applyProtection="1">
      <alignment horizontal="right"/>
      <protection locked="0"/>
    </xf>
    <xf numFmtId="0" fontId="9" fillId="0" borderId="0" xfId="423" applyFont="1" applyFill="1" applyBorder="1" applyAlignment="1" applyProtection="1">
      <alignment horizontal="left" vertical="top" wrapText="1"/>
      <protection locked="0"/>
    </xf>
    <xf numFmtId="4" fontId="20" fillId="0" borderId="64" xfId="11" applyNumberFormat="1" applyFont="1" applyFill="1" applyBorder="1" applyAlignment="1" applyProtection="1">
      <alignment horizontal="right" vertical="top"/>
      <protection locked="0"/>
    </xf>
    <xf numFmtId="4" fontId="20" fillId="0" borderId="22" xfId="11" applyNumberFormat="1" applyFont="1" applyFill="1" applyBorder="1" applyAlignment="1" applyProtection="1">
      <alignment horizontal="right" vertical="top"/>
      <protection locked="0"/>
    </xf>
    <xf numFmtId="166" fontId="25" fillId="12" borderId="0" xfId="423" applyNumberFormat="1" applyFont="1" applyFill="1" applyBorder="1" applyAlignment="1" applyProtection="1">
      <alignment horizontal="right"/>
      <protection locked="0"/>
    </xf>
    <xf numFmtId="0" fontId="58" fillId="0" borderId="0" xfId="423" applyFont="1" applyBorder="1" applyAlignment="1" applyProtection="1">
      <alignment vertical="top" wrapText="1"/>
      <protection locked="0"/>
    </xf>
    <xf numFmtId="1" fontId="20" fillId="12" borderId="0" xfId="423" applyNumberFormat="1" applyFont="1" applyFill="1" applyBorder="1" applyAlignment="1" applyProtection="1">
      <alignment horizontal="right"/>
      <protection locked="0"/>
    </xf>
    <xf numFmtId="0" fontId="25" fillId="12" borderId="0" xfId="11" applyFont="1" applyFill="1" applyBorder="1" applyAlignment="1" applyProtection="1">
      <alignment horizontal="left" vertical="top"/>
      <protection locked="0"/>
    </xf>
    <xf numFmtId="166" fontId="25" fillId="12" borderId="0" xfId="423" applyNumberFormat="1" applyFont="1" applyFill="1" applyBorder="1" applyAlignment="1" applyProtection="1">
      <alignment horizontal="left" vertical="top"/>
      <protection locked="0"/>
    </xf>
    <xf numFmtId="4" fontId="20" fillId="0" borderId="0" xfId="11" applyNumberFormat="1" applyFont="1" applyFill="1" applyBorder="1" applyAlignment="1" applyProtection="1">
      <alignment horizontal="right" vertical="top"/>
      <protection locked="0"/>
    </xf>
    <xf numFmtId="4" fontId="20" fillId="12" borderId="0" xfId="11" applyNumberFormat="1" applyFont="1" applyFill="1" applyBorder="1" applyAlignment="1" applyProtection="1">
      <alignment horizontal="right" vertical="top"/>
      <protection locked="0"/>
    </xf>
    <xf numFmtId="166" fontId="20" fillId="12" borderId="0" xfId="423" applyNumberFormat="1" applyFont="1" applyFill="1" applyBorder="1" applyAlignment="1" applyProtection="1">
      <alignment horizontal="right"/>
      <protection locked="0"/>
    </xf>
    <xf numFmtId="0" fontId="20" fillId="0" borderId="0" xfId="424" applyFont="1" applyFill="1" applyBorder="1" applyAlignment="1" applyProtection="1">
      <alignment horizontal="left" vertical="top"/>
      <protection locked="0"/>
    </xf>
    <xf numFmtId="166" fontId="20" fillId="0" borderId="0" xfId="423" applyNumberFormat="1" applyFont="1" applyFill="1" applyBorder="1" applyAlignment="1" applyProtection="1">
      <alignment horizontal="right" vertical="top"/>
      <protection locked="0"/>
    </xf>
    <xf numFmtId="4" fontId="20" fillId="0" borderId="110" xfId="11" applyNumberFormat="1" applyFont="1" applyFill="1" applyBorder="1" applyAlignment="1" applyProtection="1">
      <alignment horizontal="right" vertical="top"/>
      <protection locked="0"/>
    </xf>
    <xf numFmtId="4" fontId="20" fillId="0" borderId="104" xfId="11" applyNumberFormat="1" applyFont="1" applyFill="1" applyBorder="1" applyAlignment="1" applyProtection="1">
      <alignment horizontal="right" vertical="top"/>
      <protection locked="0"/>
    </xf>
    <xf numFmtId="0" fontId="20" fillId="0" borderId="104" xfId="11" applyFont="1" applyFill="1" applyBorder="1" applyAlignment="1" applyProtection="1">
      <alignment horizontal="right"/>
      <protection locked="0"/>
    </xf>
    <xf numFmtId="0" fontId="20" fillId="0" borderId="0" xfId="423" applyFont="1" applyBorder="1" applyProtection="1">
      <protection locked="0"/>
    </xf>
    <xf numFmtId="16" fontId="20" fillId="0" borderId="0" xfId="424" applyNumberFormat="1" applyFont="1" applyFill="1" applyBorder="1" applyAlignment="1" applyProtection="1">
      <alignment horizontal="left" vertical="top"/>
      <protection locked="0"/>
    </xf>
    <xf numFmtId="0" fontId="59" fillId="0" borderId="0" xfId="424" applyFont="1" applyFill="1" applyBorder="1" applyAlignment="1" applyProtection="1">
      <alignment horizontal="left" vertical="top"/>
      <protection locked="0"/>
    </xf>
    <xf numFmtId="0" fontId="59" fillId="0" borderId="0" xfId="423" applyFont="1" applyFill="1" applyBorder="1" applyAlignment="1" applyProtection="1">
      <alignment horizontal="left" vertical="top" wrapText="1"/>
      <protection locked="0"/>
    </xf>
    <xf numFmtId="0" fontId="59" fillId="0" borderId="0" xfId="423" applyFont="1" applyFill="1" applyBorder="1" applyAlignment="1" applyProtection="1">
      <alignment horizontal="left"/>
      <protection locked="0"/>
    </xf>
    <xf numFmtId="1" fontId="59" fillId="0" borderId="0" xfId="423" applyNumberFormat="1" applyFont="1" applyFill="1" applyBorder="1" applyAlignment="1" applyProtection="1">
      <alignment horizontal="right"/>
      <protection locked="0"/>
    </xf>
    <xf numFmtId="0" fontId="25" fillId="0" borderId="0" xfId="11" applyFont="1" applyFill="1" applyBorder="1" applyAlignment="1" applyProtection="1">
      <alignment horizontal="left" vertical="top"/>
      <protection locked="0"/>
    </xf>
    <xf numFmtId="166" fontId="59" fillId="0" borderId="0" xfId="423" applyNumberFormat="1" applyFont="1" applyFill="1" applyBorder="1" applyAlignment="1" applyProtection="1">
      <alignment horizontal="right"/>
      <protection locked="0"/>
    </xf>
    <xf numFmtId="0" fontId="59" fillId="0" borderId="0" xfId="423" applyFont="1" applyBorder="1" applyProtection="1">
      <protection locked="0"/>
    </xf>
    <xf numFmtId="0" fontId="20" fillId="0" borderId="0" xfId="423" applyFont="1" applyBorder="1" applyAlignment="1" applyProtection="1">
      <alignment horizontal="justify"/>
      <protection locked="0"/>
    </xf>
    <xf numFmtId="0" fontId="60" fillId="0" borderId="0" xfId="423" applyFont="1" applyBorder="1" applyProtection="1">
      <protection locked="0"/>
    </xf>
    <xf numFmtId="4" fontId="25" fillId="12" borderId="49" xfId="11" applyNumberFormat="1" applyFont="1" applyFill="1" applyBorder="1" applyAlignment="1" applyProtection="1">
      <alignment horizontal="right" vertical="top"/>
      <protection locked="0"/>
    </xf>
    <xf numFmtId="0" fontId="25" fillId="12" borderId="0" xfId="424" applyFont="1" applyFill="1" applyBorder="1" applyAlignment="1" applyProtection="1">
      <alignment horizontal="left" vertical="top"/>
      <protection locked="0"/>
    </xf>
    <xf numFmtId="0" fontId="16" fillId="12" borderId="0" xfId="423" applyFont="1" applyFill="1" applyBorder="1" applyAlignment="1" applyProtection="1">
      <alignment vertical="top" wrapText="1"/>
      <protection locked="0"/>
    </xf>
    <xf numFmtId="0" fontId="61" fillId="12" borderId="0" xfId="423" applyFont="1" applyFill="1" applyBorder="1" applyAlignment="1" applyProtection="1">
      <alignment wrapText="1"/>
      <protection locked="0"/>
    </xf>
    <xf numFmtId="1" fontId="25" fillId="12" borderId="0" xfId="423" applyNumberFormat="1" applyFont="1" applyFill="1" applyBorder="1" applyAlignment="1" applyProtection="1">
      <alignment horizontal="right"/>
      <protection locked="0"/>
    </xf>
    <xf numFmtId="0" fontId="25" fillId="12" borderId="83" xfId="11" applyFont="1" applyFill="1" applyBorder="1" applyAlignment="1" applyProtection="1">
      <alignment horizontal="left" vertical="top"/>
      <protection locked="0"/>
    </xf>
    <xf numFmtId="0" fontId="25" fillId="0" borderId="0" xfId="423" applyFont="1" applyBorder="1" applyProtection="1">
      <protection locked="0"/>
    </xf>
    <xf numFmtId="0" fontId="16" fillId="0" borderId="0" xfId="423" applyFont="1" applyBorder="1" applyProtection="1">
      <protection locked="0"/>
    </xf>
    <xf numFmtId="49" fontId="20" fillId="0" borderId="0" xfId="423" applyNumberFormat="1" applyFont="1" applyFill="1" applyBorder="1" applyAlignment="1" applyProtection="1">
      <alignment horizontal="left" vertical="top"/>
      <protection locked="0"/>
    </xf>
    <xf numFmtId="0" fontId="20" fillId="0" borderId="0" xfId="423" applyFont="1" applyFill="1" applyBorder="1" applyAlignment="1" applyProtection="1">
      <alignment horizontal="right"/>
      <protection locked="0"/>
    </xf>
    <xf numFmtId="166" fontId="20" fillId="0" borderId="0" xfId="423" applyNumberFormat="1" applyFont="1" applyFill="1" applyBorder="1" applyAlignment="1" applyProtection="1">
      <protection locked="0"/>
    </xf>
    <xf numFmtId="0" fontId="20" fillId="0" borderId="0" xfId="423" applyFont="1" applyFill="1" applyBorder="1" applyAlignment="1" applyProtection="1">
      <alignment vertical="top"/>
      <protection locked="0"/>
    </xf>
    <xf numFmtId="166" fontId="20" fillId="0" borderId="64" xfId="11" applyNumberFormat="1" applyFont="1" applyFill="1" applyBorder="1" applyAlignment="1" applyProtection="1">
      <alignment horizontal="right" vertical="top"/>
      <protection locked="0"/>
    </xf>
    <xf numFmtId="0" fontId="25" fillId="0" borderId="0" xfId="423" applyNumberFormat="1" applyFont="1" applyBorder="1" applyAlignment="1" applyProtection="1">
      <alignment horizontal="left" vertical="top" wrapText="1"/>
      <protection locked="0"/>
    </xf>
    <xf numFmtId="166" fontId="20" fillId="0" borderId="64" xfId="11" applyNumberFormat="1" applyFont="1" applyFill="1" applyBorder="1" applyAlignment="1" applyProtection="1">
      <alignment horizontal="right"/>
      <protection locked="0"/>
    </xf>
    <xf numFmtId="166" fontId="9" fillId="0" borderId="0" xfId="423" applyNumberFormat="1" applyFont="1" applyFill="1" applyBorder="1" applyAlignment="1" applyProtection="1">
      <protection locked="0"/>
    </xf>
    <xf numFmtId="166" fontId="20" fillId="0" borderId="0" xfId="423" applyNumberFormat="1" applyFont="1" applyFill="1" applyBorder="1" applyAlignment="1" applyProtection="1">
      <alignment vertical="top"/>
      <protection locked="0"/>
    </xf>
    <xf numFmtId="166" fontId="9" fillId="0" borderId="0" xfId="423" applyNumberFormat="1" applyFont="1" applyFill="1" applyBorder="1" applyAlignment="1" applyProtection="1">
      <alignment horizontal="right"/>
      <protection locked="0"/>
    </xf>
    <xf numFmtId="0" fontId="9" fillId="0" borderId="0" xfId="423" applyFont="1" applyBorder="1" applyAlignment="1" applyProtection="1">
      <alignment horizontal="justify"/>
      <protection locked="0"/>
    </xf>
    <xf numFmtId="0" fontId="20" fillId="0" borderId="0" xfId="11" applyFont="1" applyFill="1" applyAlignment="1" applyProtection="1">
      <alignment horizontal="right"/>
      <protection locked="0"/>
    </xf>
    <xf numFmtId="0" fontId="9" fillId="0" borderId="0" xfId="424" applyFont="1" applyFill="1" applyBorder="1" applyAlignment="1" applyProtection="1">
      <alignment horizontal="left" vertical="top"/>
      <protection locked="0"/>
    </xf>
    <xf numFmtId="4" fontId="20" fillId="0" borderId="0" xfId="423" applyNumberFormat="1" applyFont="1" applyFill="1" applyBorder="1" applyAlignment="1" applyProtection="1">
      <alignment horizontal="right" vertical="top"/>
      <protection locked="0"/>
    </xf>
    <xf numFmtId="4" fontId="20" fillId="0" borderId="0" xfId="423" applyNumberFormat="1" applyFont="1" applyFill="1" applyBorder="1" applyAlignment="1" applyProtection="1">
      <alignment horizontal="right"/>
      <protection locked="0"/>
    </xf>
    <xf numFmtId="4" fontId="20" fillId="0" borderId="84" xfId="11" applyNumberFormat="1" applyFont="1" applyFill="1" applyBorder="1" applyAlignment="1" applyProtection="1">
      <alignment horizontal="right" vertical="top"/>
      <protection locked="0"/>
    </xf>
    <xf numFmtId="0" fontId="9" fillId="0" borderId="0" xfId="423" applyFont="1" applyFill="1" applyBorder="1" applyProtection="1">
      <protection locked="0"/>
    </xf>
    <xf numFmtId="0" fontId="62" fillId="0" borderId="0" xfId="423" applyFont="1" applyFill="1" applyBorder="1" applyAlignment="1" applyProtection="1">
      <alignment horizontal="left" vertical="top" wrapText="1"/>
      <protection locked="0"/>
    </xf>
    <xf numFmtId="4" fontId="20" fillId="0" borderId="0" xfId="0" applyNumberFormat="1" applyFont="1" applyFill="1" applyBorder="1" applyAlignment="1" applyProtection="1">
      <alignment horizontal="right"/>
      <protection locked="0"/>
    </xf>
    <xf numFmtId="0" fontId="20" fillId="0" borderId="51" xfId="11" applyFont="1" applyFill="1" applyBorder="1" applyAlignment="1" applyProtection="1">
      <alignment horizontal="right"/>
      <protection locked="0"/>
    </xf>
    <xf numFmtId="0" fontId="20" fillId="0" borderId="0" xfId="0" applyFont="1" applyFill="1" applyBorder="1" applyAlignment="1" applyProtection="1">
      <alignment horizontal="left" vertical="top"/>
      <protection locked="0"/>
    </xf>
    <xf numFmtId="4" fontId="20" fillId="0" borderId="0" xfId="0" applyNumberFormat="1" applyFont="1" applyFill="1" applyBorder="1" applyAlignment="1" applyProtection="1">
      <alignment horizontal="right" vertical="center"/>
      <protection locked="0"/>
    </xf>
    <xf numFmtId="0" fontId="20" fillId="0" borderId="0" xfId="0" applyFont="1" applyFill="1" applyBorder="1" applyAlignment="1" applyProtection="1">
      <protection locked="0"/>
    </xf>
    <xf numFmtId="0" fontId="20" fillId="0" borderId="0" xfId="0" applyFont="1" applyFill="1" applyBorder="1" applyProtection="1">
      <protection locked="0"/>
    </xf>
    <xf numFmtId="49" fontId="139" fillId="0" borderId="0" xfId="0" applyNumberFormat="1" applyFont="1" applyFill="1" applyBorder="1" applyAlignment="1" applyProtection="1">
      <alignment horizontal="right" wrapText="1"/>
      <protection locked="0"/>
    </xf>
    <xf numFmtId="4" fontId="20" fillId="0" borderId="0" xfId="0" applyNumberFormat="1" applyFont="1" applyFill="1" applyBorder="1" applyAlignment="1" applyProtection="1">
      <alignment horizontal="right" vertical="top"/>
      <protection locked="0"/>
    </xf>
    <xf numFmtId="166" fontId="20" fillId="0" borderId="0" xfId="0" applyNumberFormat="1" applyFont="1" applyFill="1" applyBorder="1" applyAlignment="1" applyProtection="1">
      <alignment horizontal="right"/>
      <protection locked="0"/>
    </xf>
    <xf numFmtId="49" fontId="142" fillId="0" borderId="0" xfId="0" applyNumberFormat="1" applyFont="1" applyFill="1" applyBorder="1" applyAlignment="1" applyProtection="1">
      <alignment horizontal="right" wrapText="1"/>
      <protection locked="0"/>
    </xf>
    <xf numFmtId="49" fontId="143" fillId="0" borderId="0" xfId="0" applyNumberFormat="1" applyFont="1" applyFill="1" applyBorder="1" applyAlignment="1" applyProtection="1">
      <alignment horizontal="center" wrapText="1"/>
      <protection locked="0"/>
    </xf>
    <xf numFmtId="49" fontId="140" fillId="0" borderId="0" xfId="0" applyNumberFormat="1" applyFont="1" applyFill="1" applyBorder="1" applyAlignment="1" applyProtection="1">
      <alignment horizontal="right" wrapText="1"/>
      <protection locked="0"/>
    </xf>
    <xf numFmtId="4" fontId="20" fillId="0" borderId="111" xfId="11" applyNumberFormat="1" applyFont="1" applyFill="1" applyBorder="1" applyAlignment="1" applyProtection="1">
      <alignment horizontal="right" vertical="top"/>
      <protection locked="0"/>
    </xf>
    <xf numFmtId="0" fontId="9" fillId="0" borderId="0" xfId="307" applyFont="1" applyFill="1" applyBorder="1" applyAlignment="1" applyProtection="1">
      <alignment horizontal="justify" vertical="top" wrapText="1"/>
      <protection locked="0"/>
    </xf>
    <xf numFmtId="166" fontId="20" fillId="0" borderId="99" xfId="11" applyNumberFormat="1" applyFont="1" applyFill="1" applyBorder="1" applyAlignment="1" applyProtection="1">
      <alignment horizontal="right"/>
      <protection locked="0"/>
    </xf>
    <xf numFmtId="166" fontId="9" fillId="0" borderId="64" xfId="11" applyNumberFormat="1" applyFont="1" applyFill="1" applyBorder="1" applyAlignment="1" applyProtection="1">
      <alignment horizontal="right"/>
      <protection locked="0"/>
    </xf>
    <xf numFmtId="166" fontId="9" fillId="0" borderId="99" xfId="11" applyNumberFormat="1" applyFont="1" applyFill="1" applyBorder="1" applyAlignment="1" applyProtection="1">
      <alignment horizontal="right"/>
      <protection locked="0"/>
    </xf>
    <xf numFmtId="4" fontId="9" fillId="0" borderId="99" xfId="11" applyNumberFormat="1" applyFont="1" applyFill="1" applyBorder="1" applyAlignment="1" applyProtection="1">
      <alignment horizontal="right"/>
      <protection locked="0"/>
    </xf>
    <xf numFmtId="4" fontId="20" fillId="0" borderId="99" xfId="11" applyNumberFormat="1" applyFont="1" applyFill="1" applyBorder="1" applyAlignment="1" applyProtection="1">
      <alignment horizontal="right" vertical="top"/>
      <protection locked="0"/>
    </xf>
    <xf numFmtId="166" fontId="9" fillId="0" borderId="0" xfId="11" applyNumberFormat="1" applyFont="1" applyFill="1" applyBorder="1" applyAlignment="1" applyProtection="1">
      <alignment horizontal="right"/>
      <protection locked="0"/>
    </xf>
    <xf numFmtId="0" fontId="20" fillId="0" borderId="0" xfId="11" applyFont="1" applyFill="1" applyBorder="1" applyAlignment="1" applyProtection="1">
      <alignment horizontal="right"/>
      <protection locked="0"/>
    </xf>
    <xf numFmtId="0" fontId="16" fillId="0" borderId="0" xfId="469" applyFont="1" applyFill="1" applyBorder="1" applyAlignment="1" applyProtection="1">
      <alignment horizontal="left" vertical="top"/>
      <protection locked="0"/>
    </xf>
    <xf numFmtId="4" fontId="16" fillId="0" borderId="0" xfId="0" applyNumberFormat="1" applyFont="1" applyFill="1" applyBorder="1" applyAlignment="1" applyProtection="1">
      <alignment horizontal="right" vertical="top"/>
      <protection locked="0"/>
    </xf>
    <xf numFmtId="166" fontId="16" fillId="0" borderId="0" xfId="0" applyNumberFormat="1" applyFont="1" applyFill="1" applyBorder="1" applyAlignment="1" applyProtection="1">
      <alignment horizontal="right"/>
      <protection locked="0"/>
    </xf>
    <xf numFmtId="0" fontId="25" fillId="0" borderId="0" xfId="0" applyFont="1" applyBorder="1" applyProtection="1">
      <protection locked="0"/>
    </xf>
    <xf numFmtId="0" fontId="16" fillId="0" borderId="0" xfId="0" applyFont="1" applyBorder="1" applyProtection="1">
      <protection locked="0"/>
    </xf>
    <xf numFmtId="0" fontId="9" fillId="0" borderId="0" xfId="469" applyFont="1" applyFill="1" applyBorder="1" applyAlignment="1" applyProtection="1">
      <alignment horizontal="left" vertical="top"/>
      <protection locked="0"/>
    </xf>
    <xf numFmtId="4" fontId="9" fillId="0" borderId="0" xfId="0" applyNumberFormat="1" applyFont="1" applyFill="1" applyBorder="1" applyAlignment="1" applyProtection="1">
      <alignment horizontal="right" vertical="top"/>
      <protection locked="0"/>
    </xf>
    <xf numFmtId="166" fontId="9" fillId="0" borderId="0" xfId="0" applyNumberFormat="1" applyFont="1" applyFill="1" applyBorder="1" applyAlignment="1" applyProtection="1">
      <alignment horizontal="right"/>
      <protection locked="0"/>
    </xf>
    <xf numFmtId="0" fontId="9" fillId="0" borderId="112" xfId="469" applyFont="1" applyFill="1" applyBorder="1" applyAlignment="1" applyProtection="1">
      <alignment horizontal="left" vertical="top"/>
      <protection locked="0"/>
    </xf>
    <xf numFmtId="4" fontId="20" fillId="0" borderId="112" xfId="0" applyNumberFormat="1" applyFont="1" applyFill="1" applyBorder="1" applyAlignment="1" applyProtection="1">
      <alignment horizontal="right" vertical="top"/>
      <protection locked="0"/>
    </xf>
    <xf numFmtId="166" fontId="20" fillId="0" borderId="112" xfId="0" applyNumberFormat="1" applyFont="1" applyFill="1" applyBorder="1" applyAlignment="1" applyProtection="1">
      <alignment horizontal="right"/>
      <protection locked="0"/>
    </xf>
    <xf numFmtId="17" fontId="9" fillId="0" borderId="0" xfId="469" applyNumberFormat="1" applyFont="1" applyFill="1" applyBorder="1" applyAlignment="1" applyProtection="1">
      <alignment horizontal="left" vertical="top"/>
      <protection locked="0"/>
    </xf>
    <xf numFmtId="16" fontId="9" fillId="0" borderId="0" xfId="469" applyNumberFormat="1" applyFont="1" applyFill="1" applyBorder="1" applyAlignment="1" applyProtection="1">
      <alignment horizontal="left" vertical="top"/>
      <protection locked="0"/>
    </xf>
    <xf numFmtId="4" fontId="9" fillId="0" borderId="0" xfId="0" applyNumberFormat="1" applyFont="1" applyFill="1" applyBorder="1" applyAlignment="1" applyProtection="1">
      <alignment horizontal="right"/>
      <protection locked="0"/>
    </xf>
    <xf numFmtId="0" fontId="10" fillId="0" borderId="0" xfId="0" applyFont="1" applyBorder="1" applyAlignment="1" applyProtection="1">
      <alignment horizontal="justify" vertical="top"/>
    </xf>
    <xf numFmtId="0" fontId="9" fillId="0" borderId="0" xfId="423" applyFont="1" applyFill="1" applyBorder="1" applyAlignment="1" applyProtection="1">
      <alignment horizontal="left"/>
    </xf>
    <xf numFmtId="1" fontId="9" fillId="0" borderId="0" xfId="423" applyNumberFormat="1" applyFont="1" applyFill="1" applyBorder="1" applyAlignment="1" applyProtection="1">
      <alignment horizontal="right"/>
    </xf>
    <xf numFmtId="0" fontId="9" fillId="0" borderId="0" xfId="423" applyFont="1" applyFill="1" applyBorder="1" applyAlignment="1" applyProtection="1">
      <alignment horizontal="left" vertical="top" wrapText="1"/>
    </xf>
    <xf numFmtId="0" fontId="9" fillId="0" borderId="0" xfId="307" applyFont="1" applyFill="1" applyBorder="1" applyAlignment="1" applyProtection="1">
      <alignment horizontal="justify" vertical="top" wrapText="1"/>
    </xf>
    <xf numFmtId="0" fontId="9" fillId="0" borderId="0" xfId="307" applyFont="1" applyFill="1" applyBorder="1" applyAlignment="1" applyProtection="1">
      <alignment vertical="top"/>
    </xf>
    <xf numFmtId="1" fontId="9" fillId="0" borderId="0" xfId="307" applyNumberFormat="1" applyFont="1" applyFill="1" applyBorder="1" applyAlignment="1" applyProtection="1">
      <alignment horizontal="center" vertical="top"/>
    </xf>
    <xf numFmtId="0" fontId="9" fillId="0" borderId="0" xfId="423" applyFont="1" applyBorder="1" applyAlignment="1" applyProtection="1">
      <alignment horizontal="justify" vertical="top" wrapText="1"/>
    </xf>
    <xf numFmtId="0" fontId="9" fillId="0" borderId="0" xfId="1" applyFont="1" applyFill="1" applyBorder="1" applyAlignment="1" applyProtection="1">
      <alignment horizontal="center"/>
    </xf>
    <xf numFmtId="0" fontId="9" fillId="0" borderId="0" xfId="307" applyFont="1" applyFill="1" applyBorder="1" applyAlignment="1" applyProtection="1">
      <alignment horizontal="justify" vertical="top"/>
    </xf>
    <xf numFmtId="0" fontId="9" fillId="0" borderId="0" xfId="307" applyFont="1" applyFill="1" applyBorder="1" applyAlignment="1" applyProtection="1">
      <alignment horizontal="left" vertical="top" wrapText="1"/>
    </xf>
    <xf numFmtId="0" fontId="9" fillId="0" borderId="0" xfId="307" applyNumberFormat="1" applyFont="1" applyFill="1" applyBorder="1" applyAlignment="1" applyProtection="1">
      <alignment horizontal="justify" vertical="top" wrapText="1"/>
    </xf>
    <xf numFmtId="0" fontId="9" fillId="0" borderId="0" xfId="307" applyNumberFormat="1" applyFont="1" applyFill="1" applyBorder="1" applyAlignment="1" applyProtection="1">
      <alignment horizontal="left" vertical="top" wrapText="1"/>
    </xf>
    <xf numFmtId="0" fontId="9" fillId="0" borderId="0" xfId="0" applyFont="1" applyFill="1" applyBorder="1" applyAlignment="1" applyProtection="1">
      <alignment vertical="top" wrapText="1"/>
    </xf>
    <xf numFmtId="0" fontId="16" fillId="0" borderId="0" xfId="0" applyFont="1" applyFill="1" applyBorder="1" applyAlignment="1" applyProtection="1">
      <alignment wrapText="1"/>
    </xf>
    <xf numFmtId="1" fontId="16" fillId="0" borderId="0" xfId="0" applyNumberFormat="1" applyFont="1" applyFill="1" applyBorder="1" applyAlignment="1" applyProtection="1">
      <alignment horizontal="right"/>
    </xf>
    <xf numFmtId="0" fontId="16" fillId="0" borderId="0" xfId="0" applyFont="1" applyFill="1" applyBorder="1" applyAlignment="1" applyProtection="1">
      <alignment vertical="top" wrapText="1"/>
    </xf>
    <xf numFmtId="0" fontId="9" fillId="0" borderId="0" xfId="0" applyFont="1" applyFill="1" applyBorder="1" applyAlignment="1" applyProtection="1">
      <alignment wrapText="1"/>
    </xf>
    <xf numFmtId="1" fontId="20" fillId="0" borderId="0" xfId="0" applyNumberFormat="1" applyFont="1" applyFill="1" applyBorder="1" applyAlignment="1" applyProtection="1">
      <alignment horizontal="right"/>
    </xf>
    <xf numFmtId="1" fontId="9" fillId="0" borderId="0" xfId="0" applyNumberFormat="1" applyFont="1" applyFill="1" applyBorder="1" applyAlignment="1" applyProtection="1">
      <alignment horizontal="right"/>
    </xf>
    <xf numFmtId="0" fontId="9" fillId="0" borderId="112" xfId="0" applyFont="1" applyFill="1" applyBorder="1" applyAlignment="1" applyProtection="1">
      <alignment vertical="top" wrapText="1"/>
    </xf>
    <xf numFmtId="0" fontId="9" fillId="0" borderId="112" xfId="0" applyFont="1" applyFill="1" applyBorder="1" applyAlignment="1" applyProtection="1">
      <alignment wrapText="1"/>
    </xf>
    <xf numFmtId="1" fontId="20" fillId="0" borderId="112" xfId="0" applyNumberFormat="1" applyFont="1" applyFill="1" applyBorder="1" applyAlignment="1" applyProtection="1">
      <alignment horizontal="right"/>
    </xf>
    <xf numFmtId="0" fontId="9" fillId="0" borderId="0" xfId="0" applyFont="1" applyBorder="1" applyAlignment="1" applyProtection="1">
      <alignment horizontal="left" vertical="top" wrapText="1"/>
    </xf>
    <xf numFmtId="0" fontId="9" fillId="0" borderId="0" xfId="0" applyFont="1" applyFill="1" applyBorder="1" applyAlignment="1" applyProtection="1">
      <alignment horizontal="left"/>
    </xf>
    <xf numFmtId="0" fontId="20" fillId="0" borderId="0" xfId="423" applyFont="1" applyFill="1" applyBorder="1" applyAlignment="1" applyProtection="1">
      <alignment horizontal="left"/>
    </xf>
    <xf numFmtId="0" fontId="20" fillId="0" borderId="0" xfId="423" applyFont="1" applyFill="1" applyBorder="1" applyAlignment="1" applyProtection="1">
      <alignment horizontal="left" vertical="top" wrapText="1"/>
    </xf>
    <xf numFmtId="0" fontId="20" fillId="0" borderId="0" xfId="0" applyFont="1" applyFill="1" applyBorder="1" applyAlignment="1" applyProtection="1">
      <alignment horizontal="left" vertical="top" wrapText="1"/>
    </xf>
    <xf numFmtId="0" fontId="20" fillId="0" borderId="0" xfId="0" applyFont="1" applyFill="1" applyBorder="1" applyAlignment="1" applyProtection="1">
      <alignment horizontal="left"/>
    </xf>
    <xf numFmtId="0" fontId="9" fillId="0" borderId="0" xfId="0" applyFont="1" applyFill="1" applyBorder="1" applyAlignment="1" applyProtection="1">
      <alignment horizontal="left" vertical="top" wrapText="1"/>
    </xf>
    <xf numFmtId="0" fontId="20" fillId="0" borderId="0" xfId="0" applyFont="1" applyFill="1" applyBorder="1" applyAlignment="1" applyProtection="1">
      <alignment horizontal="left" vertical="center"/>
    </xf>
    <xf numFmtId="4" fontId="20" fillId="0" borderId="0" xfId="0" applyNumberFormat="1" applyFont="1" applyFill="1" applyBorder="1" applyAlignment="1" applyProtection="1">
      <alignment horizontal="right" vertical="center"/>
    </xf>
    <xf numFmtId="0" fontId="139" fillId="0" borderId="0" xfId="0" applyNumberFormat="1" applyFont="1" applyFill="1" applyBorder="1" applyAlignment="1" applyProtection="1">
      <alignment wrapText="1"/>
    </xf>
    <xf numFmtId="4" fontId="20" fillId="0" borderId="0" xfId="0" applyNumberFormat="1" applyFont="1" applyFill="1" applyBorder="1" applyAlignment="1" applyProtection="1">
      <alignment horizontal="right"/>
    </xf>
    <xf numFmtId="0" fontId="140" fillId="0" borderId="0" xfId="0" applyNumberFormat="1" applyFont="1" applyFill="1" applyBorder="1" applyAlignment="1" applyProtection="1">
      <alignment wrapText="1"/>
    </xf>
    <xf numFmtId="172" fontId="139" fillId="0" borderId="0" xfId="0" applyNumberFormat="1" applyFont="1" applyFill="1" applyBorder="1" applyAlignment="1" applyProtection="1">
      <alignment wrapText="1"/>
    </xf>
    <xf numFmtId="0" fontId="141" fillId="0" borderId="0" xfId="0" applyNumberFormat="1" applyFont="1" applyFill="1" applyBorder="1" applyAlignment="1" applyProtection="1">
      <alignment wrapText="1"/>
    </xf>
    <xf numFmtId="0" fontId="142" fillId="0" borderId="0" xfId="0" applyNumberFormat="1" applyFont="1" applyFill="1" applyBorder="1" applyAlignment="1" applyProtection="1">
      <alignment wrapText="1"/>
    </xf>
    <xf numFmtId="172" fontId="143" fillId="0" borderId="0" xfId="0" applyNumberFormat="1" applyFont="1" applyFill="1" applyBorder="1" applyAlignment="1" applyProtection="1">
      <alignment wrapText="1"/>
    </xf>
    <xf numFmtId="0" fontId="142" fillId="0" borderId="0" xfId="0" applyNumberFormat="1" applyFont="1" applyFill="1" applyBorder="1" applyAlignment="1" applyProtection="1">
      <alignment horizontal="left" wrapText="1"/>
    </xf>
    <xf numFmtId="0" fontId="143" fillId="0" borderId="0" xfId="0" applyNumberFormat="1" applyFont="1" applyFill="1" applyBorder="1" applyAlignment="1" applyProtection="1">
      <alignment wrapText="1"/>
    </xf>
    <xf numFmtId="172" fontId="144" fillId="0" borderId="0" xfId="0" applyNumberFormat="1" applyFont="1" applyFill="1" applyBorder="1" applyProtection="1"/>
    <xf numFmtId="172" fontId="145" fillId="0" borderId="0" xfId="0" applyNumberFormat="1" applyFont="1" applyFill="1" applyBorder="1" applyProtection="1"/>
    <xf numFmtId="0" fontId="16" fillId="0" borderId="0" xfId="0" applyFont="1" applyFill="1" applyBorder="1" applyAlignment="1" applyProtection="1">
      <alignment horizontal="left" vertical="top" wrapText="1"/>
    </xf>
    <xf numFmtId="4" fontId="20" fillId="0" borderId="0" xfId="423" applyNumberFormat="1" applyFont="1" applyFill="1" applyBorder="1" applyAlignment="1" applyProtection="1">
      <alignment horizontal="right"/>
    </xf>
    <xf numFmtId="0" fontId="20" fillId="0" borderId="0" xfId="423" applyFont="1" applyFill="1" applyBorder="1" applyAlignment="1" applyProtection="1">
      <alignment horizontal="left" vertical="top"/>
    </xf>
    <xf numFmtId="4" fontId="20" fillId="0" borderId="0" xfId="423" applyNumberFormat="1" applyFont="1" applyFill="1" applyBorder="1" applyAlignment="1" applyProtection="1">
      <alignment horizontal="right" vertical="top"/>
    </xf>
    <xf numFmtId="0" fontId="20" fillId="0" borderId="0" xfId="0" applyFont="1" applyBorder="1" applyAlignment="1" applyProtection="1">
      <alignment horizontal="justify" vertical="top" wrapText="1"/>
    </xf>
    <xf numFmtId="0" fontId="20" fillId="0" borderId="0" xfId="423" applyFont="1" applyBorder="1" applyAlignment="1" applyProtection="1">
      <alignment horizontal="justify" vertical="top"/>
    </xf>
    <xf numFmtId="0" fontId="20" fillId="0" borderId="0" xfId="423" applyFont="1" applyBorder="1" applyProtection="1"/>
    <xf numFmtId="0" fontId="20" fillId="0" borderId="0" xfId="0" applyFont="1" applyFill="1" applyBorder="1" applyAlignment="1" applyProtection="1">
      <alignment horizontal="justify" vertical="top"/>
    </xf>
    <xf numFmtId="0" fontId="20" fillId="0" borderId="0" xfId="0" applyFont="1" applyBorder="1" applyAlignment="1" applyProtection="1">
      <alignment horizontal="justify" vertical="top"/>
    </xf>
    <xf numFmtId="0" fontId="20" fillId="0" borderId="0" xfId="423" applyFont="1" applyBorder="1" applyAlignment="1" applyProtection="1">
      <alignment vertical="top"/>
    </xf>
    <xf numFmtId="0" fontId="9" fillId="0" borderId="0" xfId="0" applyFont="1" applyBorder="1" applyAlignment="1" applyProtection="1">
      <alignment wrapText="1"/>
    </xf>
    <xf numFmtId="1" fontId="20" fillId="0" borderId="0" xfId="423" applyNumberFormat="1" applyFont="1" applyFill="1" applyBorder="1" applyAlignment="1" applyProtection="1"/>
    <xf numFmtId="0" fontId="20" fillId="0" borderId="0" xfId="423" applyFont="1" applyBorder="1" applyAlignment="1" applyProtection="1"/>
    <xf numFmtId="1" fontId="20" fillId="0" borderId="0" xfId="0" applyNumberFormat="1" applyFont="1" applyFill="1" applyBorder="1" applyAlignment="1" applyProtection="1"/>
    <xf numFmtId="0" fontId="20" fillId="0" borderId="0" xfId="423" applyFont="1" applyBorder="1" applyAlignment="1" applyProtection="1">
      <alignment horizontal="justify"/>
    </xf>
    <xf numFmtId="1" fontId="20" fillId="0" borderId="0" xfId="423" applyNumberFormat="1" applyFont="1" applyFill="1" applyBorder="1" applyAlignment="1" applyProtection="1">
      <alignment wrapText="1"/>
    </xf>
    <xf numFmtId="0" fontId="20" fillId="0" borderId="0" xfId="423" applyFont="1" applyFill="1" applyBorder="1" applyAlignment="1" applyProtection="1">
      <alignment horizontal="center" wrapText="1"/>
    </xf>
    <xf numFmtId="0" fontId="20" fillId="0" borderId="0" xfId="423" applyFont="1" applyFill="1" applyBorder="1" applyAlignment="1" applyProtection="1">
      <alignment horizontal="left" wrapText="1"/>
    </xf>
    <xf numFmtId="0" fontId="9" fillId="0" borderId="0" xfId="423" applyFont="1" applyBorder="1" applyAlignment="1" applyProtection="1">
      <alignment wrapText="1"/>
    </xf>
    <xf numFmtId="0" fontId="20" fillId="0" borderId="0" xfId="0" applyFont="1" applyBorder="1" applyAlignment="1" applyProtection="1">
      <alignment wrapText="1"/>
    </xf>
    <xf numFmtId="0" fontId="20" fillId="0" borderId="0" xfId="0" applyFont="1" applyBorder="1" applyAlignment="1" applyProtection="1">
      <alignment horizontal="left" vertical="top" wrapText="1"/>
    </xf>
    <xf numFmtId="0" fontId="20" fillId="0" borderId="0" xfId="423" applyFont="1" applyBorder="1" applyAlignment="1" applyProtection="1">
      <alignment horizontal="left" vertical="top" wrapText="1"/>
    </xf>
    <xf numFmtId="0" fontId="20" fillId="0" borderId="0" xfId="0" applyFont="1" applyBorder="1" applyAlignment="1" applyProtection="1">
      <alignment vertical="top" wrapText="1"/>
    </xf>
    <xf numFmtId="0" fontId="9" fillId="0" borderId="0" xfId="0" applyFont="1" applyBorder="1" applyAlignment="1" applyProtection="1">
      <alignment vertical="top" wrapText="1"/>
    </xf>
    <xf numFmtId="0" fontId="108" fillId="0" borderId="46" xfId="8" applyFont="1" applyBorder="1" applyAlignment="1">
      <alignment horizontal="center"/>
    </xf>
    <xf numFmtId="0" fontId="108" fillId="0" borderId="0" xfId="8" applyFont="1" applyBorder="1" applyAlignment="1">
      <alignment horizontal="center"/>
    </xf>
    <xf numFmtId="0" fontId="113" fillId="0" borderId="66" xfId="8" applyFont="1" applyBorder="1" applyAlignment="1">
      <alignment horizontal="center"/>
    </xf>
    <xf numFmtId="0" fontId="113" fillId="0" borderId="67" xfId="8" applyFont="1" applyBorder="1" applyAlignment="1">
      <alignment horizontal="center"/>
    </xf>
    <xf numFmtId="164" fontId="20" fillId="0" borderId="93" xfId="0" applyNumberFormat="1" applyFont="1" applyFill="1" applyBorder="1" applyAlignment="1" applyProtection="1">
      <alignment horizontal="center"/>
    </xf>
    <xf numFmtId="164" fontId="20" fillId="0" borderId="94" xfId="0" applyNumberFormat="1" applyFont="1" applyFill="1" applyBorder="1" applyAlignment="1" applyProtection="1">
      <alignment horizontal="center"/>
    </xf>
    <xf numFmtId="164" fontId="20" fillId="0" borderId="95" xfId="0" applyNumberFormat="1" applyFont="1" applyFill="1" applyBorder="1" applyAlignment="1" applyProtection="1">
      <alignment horizontal="center"/>
    </xf>
    <xf numFmtId="164" fontId="20" fillId="0" borderId="96" xfId="0" applyNumberFormat="1" applyFont="1" applyFill="1" applyBorder="1" applyAlignment="1" applyProtection="1">
      <alignment horizontal="center"/>
    </xf>
    <xf numFmtId="164" fontId="20" fillId="0" borderId="84" xfId="0" applyNumberFormat="1" applyFont="1" applyFill="1" applyBorder="1" applyAlignment="1" applyProtection="1">
      <alignment horizontal="center"/>
    </xf>
    <xf numFmtId="164" fontId="20" fillId="0" borderId="97" xfId="0" applyNumberFormat="1" applyFont="1" applyFill="1" applyBorder="1" applyAlignment="1" applyProtection="1">
      <alignment horizontal="center"/>
    </xf>
    <xf numFmtId="164" fontId="20" fillId="0" borderId="71" xfId="0" applyNumberFormat="1" applyFont="1" applyFill="1" applyBorder="1" applyAlignment="1" applyProtection="1">
      <alignment horizontal="center"/>
    </xf>
    <xf numFmtId="164" fontId="20" fillId="0" borderId="50" xfId="0" applyNumberFormat="1" applyFont="1" applyFill="1" applyBorder="1" applyAlignment="1" applyProtection="1">
      <alignment horizontal="center"/>
    </xf>
    <xf numFmtId="164" fontId="20" fillId="0" borderId="51" xfId="0" applyNumberFormat="1" applyFont="1" applyFill="1" applyBorder="1" applyAlignment="1" applyProtection="1">
      <alignment horizontal="center"/>
    </xf>
    <xf numFmtId="164" fontId="20" fillId="0" borderId="100" xfId="0" applyNumberFormat="1" applyFont="1" applyFill="1" applyBorder="1" applyAlignment="1" applyProtection="1">
      <alignment horizontal="center"/>
    </xf>
    <xf numFmtId="4" fontId="0" fillId="0" borderId="101" xfId="0" applyNumberFormat="1" applyFont="1" applyFill="1" applyBorder="1" applyAlignment="1" applyProtection="1">
      <alignment horizontal="center"/>
      <protection locked="0"/>
    </xf>
    <xf numFmtId="4" fontId="0" fillId="0" borderId="95" xfId="0" applyNumberFormat="1" applyFont="1" applyFill="1" applyBorder="1" applyAlignment="1" applyProtection="1">
      <alignment horizontal="center"/>
      <protection locked="0"/>
    </xf>
    <xf numFmtId="4" fontId="0" fillId="0" borderId="102" xfId="0" applyNumberFormat="1" applyFont="1" applyFill="1" applyBorder="1" applyAlignment="1" applyProtection="1">
      <alignment horizontal="center"/>
      <protection locked="0"/>
    </xf>
    <xf numFmtId="4" fontId="0" fillId="0" borderId="100" xfId="0" applyNumberFormat="1" applyFont="1" applyFill="1" applyBorder="1" applyAlignment="1" applyProtection="1">
      <alignment horizontal="center"/>
      <protection locked="0"/>
    </xf>
    <xf numFmtId="0" fontId="108" fillId="0" borderId="63" xfId="8" applyFont="1" applyBorder="1" applyAlignment="1">
      <alignment horizontal="center"/>
    </xf>
    <xf numFmtId="0" fontId="49" fillId="10" borderId="41" xfId="10" applyFont="1" applyFill="1" applyBorder="1" applyAlignment="1" applyProtection="1">
      <alignment vertical="top" wrapText="1"/>
    </xf>
    <xf numFmtId="0" fontId="49" fillId="10" borderId="37" xfId="10" applyFont="1" applyFill="1" applyBorder="1" applyAlignment="1" applyProtection="1">
      <alignment vertical="top" wrapText="1"/>
    </xf>
    <xf numFmtId="0" fontId="49" fillId="10" borderId="39" xfId="10" applyFont="1" applyFill="1" applyBorder="1" applyAlignment="1" applyProtection="1">
      <alignment vertical="top" wrapText="1"/>
    </xf>
    <xf numFmtId="0" fontId="53" fillId="0" borderId="0" xfId="10" applyFont="1" applyAlignment="1" applyProtection="1">
      <alignment horizontal="left" vertical="top" wrapText="1"/>
    </xf>
    <xf numFmtId="0" fontId="53" fillId="0" borderId="0" xfId="10" applyFont="1" applyAlignment="1" applyProtection="1">
      <alignment horizontal="left" vertical="top"/>
    </xf>
    <xf numFmtId="0" fontId="48" fillId="11" borderId="35" xfId="10" applyFont="1" applyFill="1" applyBorder="1" applyAlignment="1" applyProtection="1">
      <alignment vertical="top" wrapText="1"/>
    </xf>
    <xf numFmtId="0" fontId="48" fillId="11" borderId="36" xfId="10" applyFont="1" applyFill="1" applyBorder="1" applyAlignment="1" applyProtection="1">
      <alignment vertical="top" wrapText="1"/>
    </xf>
    <xf numFmtId="0" fontId="48" fillId="9" borderId="35" xfId="10" applyFont="1" applyFill="1" applyBorder="1" applyAlignment="1" applyProtection="1">
      <alignment vertical="top" wrapText="1"/>
    </xf>
    <xf numFmtId="0" fontId="48" fillId="9" borderId="36" xfId="10" applyFont="1" applyFill="1" applyBorder="1" applyAlignment="1" applyProtection="1">
      <alignment vertical="top" wrapText="1"/>
    </xf>
    <xf numFmtId="0" fontId="45" fillId="8" borderId="34" xfId="10" applyFont="1" applyFill="1" applyBorder="1" applyAlignment="1" applyProtection="1">
      <alignment horizontal="right"/>
    </xf>
    <xf numFmtId="0" fontId="43" fillId="0" borderId="33" xfId="10" applyBorder="1" applyAlignment="1" applyProtection="1">
      <alignment horizontal="left" vertical="top" wrapText="1"/>
      <protection locked="0"/>
    </xf>
    <xf numFmtId="0" fontId="45" fillId="0" borderId="34" xfId="10" applyFont="1" applyBorder="1" applyAlignment="1" applyProtection="1">
      <alignment horizontal="left"/>
    </xf>
    <xf numFmtId="0" fontId="46" fillId="0" borderId="34" xfId="10" applyFont="1" applyBorder="1" applyAlignment="1" applyProtection="1">
      <alignment horizontal="left" vertical="top" wrapText="1"/>
    </xf>
    <xf numFmtId="0" fontId="20" fillId="0" borderId="0" xfId="423" applyFont="1" applyFill="1" applyBorder="1" applyAlignment="1" applyProtection="1">
      <alignment horizontal="left" vertical="top" wrapText="1"/>
      <protection locked="0"/>
    </xf>
    <xf numFmtId="0" fontId="142" fillId="0" borderId="0" xfId="0" applyNumberFormat="1" applyFont="1" applyFill="1" applyBorder="1" applyAlignment="1" applyProtection="1">
      <alignment horizontal="left" vertical="top" wrapText="1"/>
    </xf>
    <xf numFmtId="0" fontId="64" fillId="0" borderId="0" xfId="11" applyFont="1" applyAlignment="1">
      <alignment horizontal="center"/>
    </xf>
    <xf numFmtId="0" fontId="29" fillId="0" borderId="0" xfId="11" applyFont="1" applyAlignment="1">
      <alignment horizontal="center"/>
    </xf>
    <xf numFmtId="0" fontId="69" fillId="0" borderId="0" xfId="13" applyFont="1" applyAlignment="1" applyProtection="1">
      <alignment horizontal="left"/>
      <protection locked="0"/>
    </xf>
    <xf numFmtId="0" fontId="69" fillId="0" borderId="0" xfId="13" applyFont="1" applyAlignment="1" applyProtection="1">
      <alignment horizontal="center"/>
      <protection locked="0"/>
    </xf>
    <xf numFmtId="0" fontId="31" fillId="0" borderId="20" xfId="15" applyFont="1" applyFill="1" applyBorder="1" applyAlignment="1" applyProtection="1">
      <alignment horizontal="left" vertical="center" wrapText="1"/>
    </xf>
    <xf numFmtId="0" fontId="94" fillId="17" borderId="0" xfId="23" applyFont="1" applyFill="1" applyBorder="1" applyAlignment="1" applyProtection="1">
      <alignment vertical="top" wrapText="1"/>
    </xf>
    <xf numFmtId="0" fontId="1" fillId="0" borderId="0" xfId="23" applyBorder="1" applyAlignment="1" applyProtection="1">
      <alignment wrapText="1"/>
    </xf>
    <xf numFmtId="0" fontId="16" fillId="17" borderId="0" xfId="23" applyFont="1" applyFill="1" applyBorder="1" applyAlignment="1" applyProtection="1">
      <alignment vertical="top" wrapText="1"/>
    </xf>
    <xf numFmtId="0" fontId="16" fillId="17" borderId="0" xfId="23" applyFont="1" applyFill="1" applyBorder="1" applyAlignment="1" applyProtection="1">
      <alignment horizontal="left" vertical="top" wrapText="1"/>
    </xf>
  </cellXfs>
  <cellStyles count="470">
    <cellStyle name="_HOTEL LONE" xfId="28" xr:uid="{00000000-0005-0000-0000-000000000000}"/>
    <cellStyle name="_HOTEL LONE 2" xfId="29" xr:uid="{00000000-0005-0000-0000-000001000000}"/>
    <cellStyle name="_STAMBENI DIO" xfId="30" xr:uid="{00000000-0005-0000-0000-000002000000}"/>
    <cellStyle name="_STAMBENI DIO_2009_06_03_tender_politin_PARCELACIJA - S formom" xfId="31" xr:uid="{00000000-0005-0000-0000-000003000000}"/>
    <cellStyle name="_STAMBENI DIO_D Strojarski radovi - Parentino Residence" xfId="32" xr:uid="{00000000-0005-0000-0000-000004000000}"/>
    <cellStyle name="_troškovnik" xfId="33" xr:uid="{00000000-0005-0000-0000-000005000000}"/>
    <cellStyle name="_troškovnik_2009_06_02_tender_jezevac_PARCELACIJA  -s formom" xfId="34" xr:uid="{00000000-0005-0000-0000-000006000000}"/>
    <cellStyle name="_troškovnik_2009_06_03_tender_politin_PARCELACIJA - S formom" xfId="35" xr:uid="{00000000-0005-0000-0000-000007000000}"/>
    <cellStyle name="_troškovnik_D Strojarski radovi - Parentino Residence" xfId="36" xr:uid="{00000000-0005-0000-0000-000008000000}"/>
    <cellStyle name="20% - Accent1 2" xfId="425" xr:uid="{00000000-0005-0000-0000-000009000000}"/>
    <cellStyle name="20% - Accent2 2" xfId="426" xr:uid="{00000000-0005-0000-0000-00000A000000}"/>
    <cellStyle name="20% - Accent3 2" xfId="427" xr:uid="{00000000-0005-0000-0000-00000B000000}"/>
    <cellStyle name="20% - Accent4 2" xfId="428" xr:uid="{00000000-0005-0000-0000-00000C000000}"/>
    <cellStyle name="20% - Accent5 2" xfId="429" xr:uid="{00000000-0005-0000-0000-00000D000000}"/>
    <cellStyle name="20% - Accent6 2" xfId="430" xr:uid="{00000000-0005-0000-0000-00000E000000}"/>
    <cellStyle name="40% - Accent1 2" xfId="431" xr:uid="{00000000-0005-0000-0000-00000F000000}"/>
    <cellStyle name="40% - Accent2 2" xfId="432" xr:uid="{00000000-0005-0000-0000-000010000000}"/>
    <cellStyle name="40% - Accent3 2" xfId="433" xr:uid="{00000000-0005-0000-0000-000011000000}"/>
    <cellStyle name="40% - Accent4 2" xfId="434" xr:uid="{00000000-0005-0000-0000-000012000000}"/>
    <cellStyle name="40% - Accent5 2" xfId="435" xr:uid="{00000000-0005-0000-0000-000013000000}"/>
    <cellStyle name="40% - Accent6 2" xfId="436" xr:uid="{00000000-0005-0000-0000-000014000000}"/>
    <cellStyle name="40% - Isticanje1 2" xfId="37" xr:uid="{00000000-0005-0000-0000-000015000000}"/>
    <cellStyle name="40% - Isticanje1 2 2" xfId="38" xr:uid="{00000000-0005-0000-0000-000016000000}"/>
    <cellStyle name="60% - Accent1 2" xfId="437" xr:uid="{00000000-0005-0000-0000-000017000000}"/>
    <cellStyle name="60% - Accent2 2" xfId="438" xr:uid="{00000000-0005-0000-0000-000018000000}"/>
    <cellStyle name="60% - Accent3 2" xfId="439" xr:uid="{00000000-0005-0000-0000-000019000000}"/>
    <cellStyle name="60% - Accent4 2" xfId="440" xr:uid="{00000000-0005-0000-0000-00001A000000}"/>
    <cellStyle name="60% - Accent5 2" xfId="6" xr:uid="{00000000-0005-0000-0000-00001B000000}"/>
    <cellStyle name="60% - Accent6 2" xfId="441" xr:uid="{00000000-0005-0000-0000-00001C000000}"/>
    <cellStyle name="Accent1 2" xfId="442" xr:uid="{00000000-0005-0000-0000-00001D000000}"/>
    <cellStyle name="Accent2 2" xfId="443" xr:uid="{00000000-0005-0000-0000-00001E000000}"/>
    <cellStyle name="Accent3 2" xfId="444" xr:uid="{00000000-0005-0000-0000-00001F000000}"/>
    <cellStyle name="Accent4 2" xfId="445" xr:uid="{00000000-0005-0000-0000-000020000000}"/>
    <cellStyle name="Accent5 2" xfId="446" xr:uid="{00000000-0005-0000-0000-000021000000}"/>
    <cellStyle name="Accent6 2" xfId="447" xr:uid="{00000000-0005-0000-0000-000022000000}"/>
    <cellStyle name="Bad 2" xfId="448" xr:uid="{00000000-0005-0000-0000-000023000000}"/>
    <cellStyle name="Bilješka 10" xfId="39" xr:uid="{00000000-0005-0000-0000-000024000000}"/>
    <cellStyle name="Bilješka 11" xfId="40" xr:uid="{00000000-0005-0000-0000-000025000000}"/>
    <cellStyle name="Bilješka 12" xfId="41" xr:uid="{00000000-0005-0000-0000-000026000000}"/>
    <cellStyle name="Bilješka 13" xfId="42" xr:uid="{00000000-0005-0000-0000-000027000000}"/>
    <cellStyle name="Bilješka 14" xfId="43" xr:uid="{00000000-0005-0000-0000-000028000000}"/>
    <cellStyle name="Bilješka 15" xfId="44" xr:uid="{00000000-0005-0000-0000-000029000000}"/>
    <cellStyle name="Bilješka 16" xfId="45" xr:uid="{00000000-0005-0000-0000-00002A000000}"/>
    <cellStyle name="Bilješka 17" xfId="46" xr:uid="{00000000-0005-0000-0000-00002B000000}"/>
    <cellStyle name="Bilješka 18" xfId="47" xr:uid="{00000000-0005-0000-0000-00002C000000}"/>
    <cellStyle name="Bilješka 19" xfId="48" xr:uid="{00000000-0005-0000-0000-00002D000000}"/>
    <cellStyle name="Bilješka 2" xfId="49" xr:uid="{00000000-0005-0000-0000-00002E000000}"/>
    <cellStyle name="Bilješka 2 2" xfId="50" xr:uid="{00000000-0005-0000-0000-00002F000000}"/>
    <cellStyle name="Bilješka 2 3" xfId="51" xr:uid="{00000000-0005-0000-0000-000030000000}"/>
    <cellStyle name="Bilješka 2_2009_06_02_tender_jezevac_PARCELACIJA  -s formom" xfId="52" xr:uid="{00000000-0005-0000-0000-000031000000}"/>
    <cellStyle name="Bilješka 20" xfId="53" xr:uid="{00000000-0005-0000-0000-000032000000}"/>
    <cellStyle name="Bilješka 21" xfId="54" xr:uid="{00000000-0005-0000-0000-000033000000}"/>
    <cellStyle name="Bilješka 22" xfId="55" xr:uid="{00000000-0005-0000-0000-000034000000}"/>
    <cellStyle name="Bilješka 23" xfId="56" xr:uid="{00000000-0005-0000-0000-000035000000}"/>
    <cellStyle name="Bilješka 24" xfId="57" xr:uid="{00000000-0005-0000-0000-000036000000}"/>
    <cellStyle name="Bilješka 25" xfId="58" xr:uid="{00000000-0005-0000-0000-000037000000}"/>
    <cellStyle name="Bilješka 26" xfId="59" xr:uid="{00000000-0005-0000-0000-000038000000}"/>
    <cellStyle name="Bilješka 27" xfId="60" xr:uid="{00000000-0005-0000-0000-000039000000}"/>
    <cellStyle name="Bilješka 28" xfId="61" xr:uid="{00000000-0005-0000-0000-00003A000000}"/>
    <cellStyle name="Bilješka 29" xfId="62" xr:uid="{00000000-0005-0000-0000-00003B000000}"/>
    <cellStyle name="Bilješka 3" xfId="63" xr:uid="{00000000-0005-0000-0000-00003C000000}"/>
    <cellStyle name="Bilješka 30" xfId="64" xr:uid="{00000000-0005-0000-0000-00003D000000}"/>
    <cellStyle name="Bilješka 31" xfId="65" xr:uid="{00000000-0005-0000-0000-00003E000000}"/>
    <cellStyle name="Bilješka 32" xfId="66" xr:uid="{00000000-0005-0000-0000-00003F000000}"/>
    <cellStyle name="Bilješka 33" xfId="67" xr:uid="{00000000-0005-0000-0000-000040000000}"/>
    <cellStyle name="Bilješka 34" xfId="68" xr:uid="{00000000-0005-0000-0000-000041000000}"/>
    <cellStyle name="Bilješka 35" xfId="69" xr:uid="{00000000-0005-0000-0000-000042000000}"/>
    <cellStyle name="Bilješka 36" xfId="70" xr:uid="{00000000-0005-0000-0000-000043000000}"/>
    <cellStyle name="Bilješka 37" xfId="71" xr:uid="{00000000-0005-0000-0000-000044000000}"/>
    <cellStyle name="Bilješka 38" xfId="72" xr:uid="{00000000-0005-0000-0000-000045000000}"/>
    <cellStyle name="Bilješka 39" xfId="73" xr:uid="{00000000-0005-0000-0000-000046000000}"/>
    <cellStyle name="Bilješka 4" xfId="74" xr:uid="{00000000-0005-0000-0000-000047000000}"/>
    <cellStyle name="Bilješka 40" xfId="75" xr:uid="{00000000-0005-0000-0000-000048000000}"/>
    <cellStyle name="Bilješka 41" xfId="76" xr:uid="{00000000-0005-0000-0000-000049000000}"/>
    <cellStyle name="Bilješka 42" xfId="77" xr:uid="{00000000-0005-0000-0000-00004A000000}"/>
    <cellStyle name="Bilješka 43" xfId="78" xr:uid="{00000000-0005-0000-0000-00004B000000}"/>
    <cellStyle name="Bilješka 44" xfId="79" xr:uid="{00000000-0005-0000-0000-00004C000000}"/>
    <cellStyle name="Bilješka 45" xfId="80" xr:uid="{00000000-0005-0000-0000-00004D000000}"/>
    <cellStyle name="Bilješka 46" xfId="81" xr:uid="{00000000-0005-0000-0000-00004E000000}"/>
    <cellStyle name="Bilješka 47" xfId="82" xr:uid="{00000000-0005-0000-0000-00004F000000}"/>
    <cellStyle name="Bilješka 48" xfId="83" xr:uid="{00000000-0005-0000-0000-000050000000}"/>
    <cellStyle name="Bilješka 49" xfId="84" xr:uid="{00000000-0005-0000-0000-000051000000}"/>
    <cellStyle name="Bilješka 5" xfId="85" xr:uid="{00000000-0005-0000-0000-000052000000}"/>
    <cellStyle name="Bilješka 50" xfId="86" xr:uid="{00000000-0005-0000-0000-000053000000}"/>
    <cellStyle name="Bilješka 51" xfId="87" xr:uid="{00000000-0005-0000-0000-000054000000}"/>
    <cellStyle name="Bilješka 6" xfId="88" xr:uid="{00000000-0005-0000-0000-000055000000}"/>
    <cellStyle name="Bilješka 7" xfId="89" xr:uid="{00000000-0005-0000-0000-000056000000}"/>
    <cellStyle name="Bilješka 8" xfId="90" xr:uid="{00000000-0005-0000-0000-000057000000}"/>
    <cellStyle name="Bilješka 9" xfId="91" xr:uid="{00000000-0005-0000-0000-000058000000}"/>
    <cellStyle name="Calculation 2" xfId="449" xr:uid="{00000000-0005-0000-0000-000059000000}"/>
    <cellStyle name="Check Cell 2" xfId="450" xr:uid="{00000000-0005-0000-0000-00005A000000}"/>
    <cellStyle name="cijene" xfId="92" xr:uid="{00000000-0005-0000-0000-00005B000000}"/>
    <cellStyle name="Comma 10" xfId="93" xr:uid="{00000000-0005-0000-0000-00005C000000}"/>
    <cellStyle name="Comma 11" xfId="94" xr:uid="{00000000-0005-0000-0000-00005D000000}"/>
    <cellStyle name="Comma 12" xfId="95" xr:uid="{00000000-0005-0000-0000-00005E000000}"/>
    <cellStyle name="Comma 13" xfId="96" xr:uid="{00000000-0005-0000-0000-00005F000000}"/>
    <cellStyle name="Comma 14" xfId="97" xr:uid="{00000000-0005-0000-0000-000060000000}"/>
    <cellStyle name="Comma 15" xfId="98" xr:uid="{00000000-0005-0000-0000-000061000000}"/>
    <cellStyle name="Comma 16" xfId="99" xr:uid="{00000000-0005-0000-0000-000062000000}"/>
    <cellStyle name="Comma 17" xfId="100" xr:uid="{00000000-0005-0000-0000-000063000000}"/>
    <cellStyle name="Comma 18" xfId="101" xr:uid="{00000000-0005-0000-0000-000064000000}"/>
    <cellStyle name="Comma 19" xfId="102" xr:uid="{00000000-0005-0000-0000-000065000000}"/>
    <cellStyle name="Comma 2" xfId="103" xr:uid="{00000000-0005-0000-0000-000066000000}"/>
    <cellStyle name="Comma 2 2" xfId="104" xr:uid="{00000000-0005-0000-0000-000067000000}"/>
    <cellStyle name="Comma 2 2 2" xfId="105" xr:uid="{00000000-0005-0000-0000-000068000000}"/>
    <cellStyle name="Comma 2 2 3" xfId="106" xr:uid="{00000000-0005-0000-0000-000069000000}"/>
    <cellStyle name="Comma 2 3" xfId="107" xr:uid="{00000000-0005-0000-0000-00006A000000}"/>
    <cellStyle name="Comma 2 3 2" xfId="108" xr:uid="{00000000-0005-0000-0000-00006B000000}"/>
    <cellStyle name="Comma 20" xfId="109" xr:uid="{00000000-0005-0000-0000-00006C000000}"/>
    <cellStyle name="Comma 21" xfId="110" xr:uid="{00000000-0005-0000-0000-00006D000000}"/>
    <cellStyle name="Comma 22" xfId="111" xr:uid="{00000000-0005-0000-0000-00006E000000}"/>
    <cellStyle name="Comma 23" xfId="112" xr:uid="{00000000-0005-0000-0000-00006F000000}"/>
    <cellStyle name="Comma 24" xfId="113" xr:uid="{00000000-0005-0000-0000-000070000000}"/>
    <cellStyle name="Comma 25" xfId="114" xr:uid="{00000000-0005-0000-0000-000071000000}"/>
    <cellStyle name="Comma 26" xfId="115" xr:uid="{00000000-0005-0000-0000-000072000000}"/>
    <cellStyle name="Comma 27" xfId="116" xr:uid="{00000000-0005-0000-0000-000073000000}"/>
    <cellStyle name="Comma 28" xfId="117" xr:uid="{00000000-0005-0000-0000-000074000000}"/>
    <cellStyle name="Comma 29" xfId="118" xr:uid="{00000000-0005-0000-0000-000075000000}"/>
    <cellStyle name="Comma 3" xfId="119" xr:uid="{00000000-0005-0000-0000-000076000000}"/>
    <cellStyle name="Comma 3 2" xfId="120" xr:uid="{00000000-0005-0000-0000-000077000000}"/>
    <cellStyle name="Comma 30" xfId="121" xr:uid="{00000000-0005-0000-0000-000078000000}"/>
    <cellStyle name="Comma 31" xfId="122" xr:uid="{00000000-0005-0000-0000-000079000000}"/>
    <cellStyle name="Comma 32" xfId="123" xr:uid="{00000000-0005-0000-0000-00007A000000}"/>
    <cellStyle name="Comma 33" xfId="124" xr:uid="{00000000-0005-0000-0000-00007B000000}"/>
    <cellStyle name="Comma 34" xfId="125" xr:uid="{00000000-0005-0000-0000-00007C000000}"/>
    <cellStyle name="Comma 35" xfId="126" xr:uid="{00000000-0005-0000-0000-00007D000000}"/>
    <cellStyle name="Comma 36" xfId="127" xr:uid="{00000000-0005-0000-0000-00007E000000}"/>
    <cellStyle name="Comma 37" xfId="128" xr:uid="{00000000-0005-0000-0000-00007F000000}"/>
    <cellStyle name="Comma 38" xfId="129" xr:uid="{00000000-0005-0000-0000-000080000000}"/>
    <cellStyle name="Comma 39" xfId="130" xr:uid="{00000000-0005-0000-0000-000081000000}"/>
    <cellStyle name="Comma 4" xfId="131" xr:uid="{00000000-0005-0000-0000-000082000000}"/>
    <cellStyle name="Comma 4 2" xfId="132" xr:uid="{00000000-0005-0000-0000-000083000000}"/>
    <cellStyle name="Comma 40" xfId="133" xr:uid="{00000000-0005-0000-0000-000084000000}"/>
    <cellStyle name="Comma 41" xfId="134" xr:uid="{00000000-0005-0000-0000-000085000000}"/>
    <cellStyle name="Comma 42" xfId="135" xr:uid="{00000000-0005-0000-0000-000086000000}"/>
    <cellStyle name="Comma 43" xfId="136" xr:uid="{00000000-0005-0000-0000-000087000000}"/>
    <cellStyle name="Comma 44" xfId="137" xr:uid="{00000000-0005-0000-0000-000088000000}"/>
    <cellStyle name="Comma 45" xfId="138" xr:uid="{00000000-0005-0000-0000-000089000000}"/>
    <cellStyle name="Comma 46" xfId="139" xr:uid="{00000000-0005-0000-0000-00008A000000}"/>
    <cellStyle name="Comma 47" xfId="140" xr:uid="{00000000-0005-0000-0000-00008B000000}"/>
    <cellStyle name="Comma 48" xfId="141" xr:uid="{00000000-0005-0000-0000-00008C000000}"/>
    <cellStyle name="Comma 49" xfId="142" xr:uid="{00000000-0005-0000-0000-00008D000000}"/>
    <cellStyle name="Comma 5" xfId="143" xr:uid="{00000000-0005-0000-0000-00008E000000}"/>
    <cellStyle name="Comma 5 2" xfId="144" xr:uid="{00000000-0005-0000-0000-00008F000000}"/>
    <cellStyle name="Comma 5 3" xfId="145" xr:uid="{00000000-0005-0000-0000-000090000000}"/>
    <cellStyle name="Comma 50" xfId="146" xr:uid="{00000000-0005-0000-0000-000091000000}"/>
    <cellStyle name="Comma 51" xfId="147" xr:uid="{00000000-0005-0000-0000-000092000000}"/>
    <cellStyle name="Comma 6" xfId="148" xr:uid="{00000000-0005-0000-0000-000093000000}"/>
    <cellStyle name="Comma 6 2" xfId="149" xr:uid="{00000000-0005-0000-0000-000094000000}"/>
    <cellStyle name="Comma 7" xfId="150" xr:uid="{00000000-0005-0000-0000-000095000000}"/>
    <cellStyle name="Comma 8" xfId="151" xr:uid="{00000000-0005-0000-0000-000096000000}"/>
    <cellStyle name="Comma 9" xfId="152" xr:uid="{00000000-0005-0000-0000-000097000000}"/>
    <cellStyle name="Comma_H.KORALJ  i RUBIN - Tender troškovnik za sobe Ver 01. -24.11.05 2" xfId="26" xr:uid="{00000000-0005-0000-0000-000098000000}"/>
    <cellStyle name="Dobro 2" xfId="153" xr:uid="{00000000-0005-0000-0000-000099000000}"/>
    <cellStyle name="Dobro 2 2" xfId="154" xr:uid="{00000000-0005-0000-0000-00009A000000}"/>
    <cellStyle name="Dobro 3" xfId="155" xr:uid="{00000000-0005-0000-0000-00009B000000}"/>
    <cellStyle name="Excel Built-in Excel Built-in Excel Built-in TableStyleLight1" xfId="2" xr:uid="{00000000-0005-0000-0000-00009C000000}"/>
    <cellStyle name="Excel Built-in Normal" xfId="451" xr:uid="{00000000-0005-0000-0000-00009D000000}"/>
    <cellStyle name="Excel Built-in Normal_TROSKOVNIK-revizija2 2" xfId="19" xr:uid="{00000000-0005-0000-0000-00009E000000}"/>
    <cellStyle name="Explanatory Text 2" xfId="452" xr:uid="{00000000-0005-0000-0000-00009F000000}"/>
    <cellStyle name="Good 2" xfId="156" xr:uid="{00000000-0005-0000-0000-0000A0000000}"/>
    <cellStyle name="Heading 1 2" xfId="453" xr:uid="{00000000-0005-0000-0000-0000A1000000}"/>
    <cellStyle name="Heading 2 2" xfId="454" xr:uid="{00000000-0005-0000-0000-0000A2000000}"/>
    <cellStyle name="Heading 3 2" xfId="455" xr:uid="{00000000-0005-0000-0000-0000A3000000}"/>
    <cellStyle name="Heading 4 2" xfId="456" xr:uid="{00000000-0005-0000-0000-0000A4000000}"/>
    <cellStyle name="Input 2" xfId="457" xr:uid="{00000000-0005-0000-0000-0000A5000000}"/>
    <cellStyle name="Izlaz 2" xfId="157" xr:uid="{00000000-0005-0000-0000-0000A6000000}"/>
    <cellStyle name="Izlaz 2 2" xfId="158" xr:uid="{00000000-0005-0000-0000-0000A7000000}"/>
    <cellStyle name="Izlaz 3" xfId="159" xr:uid="{00000000-0005-0000-0000-0000A8000000}"/>
    <cellStyle name="kolona A" xfId="160" xr:uid="{00000000-0005-0000-0000-0000A9000000}"/>
    <cellStyle name="kolona B" xfId="161" xr:uid="{00000000-0005-0000-0000-0000AA000000}"/>
    <cellStyle name="kolona C" xfId="162" xr:uid="{00000000-0005-0000-0000-0000AB000000}"/>
    <cellStyle name="kolona D" xfId="163" xr:uid="{00000000-0005-0000-0000-0000AC000000}"/>
    <cellStyle name="kolona E" xfId="164" xr:uid="{00000000-0005-0000-0000-0000AD000000}"/>
    <cellStyle name="kolona F" xfId="165" xr:uid="{00000000-0005-0000-0000-0000AE000000}"/>
    <cellStyle name="kolona G" xfId="166" xr:uid="{00000000-0005-0000-0000-0000AF000000}"/>
    <cellStyle name="kolona H" xfId="167" xr:uid="{00000000-0005-0000-0000-0000B0000000}"/>
    <cellStyle name="kolona1" xfId="168" xr:uid="{00000000-0005-0000-0000-0000B1000000}"/>
    <cellStyle name="kolona2" xfId="169" xr:uid="{00000000-0005-0000-0000-0000B2000000}"/>
    <cellStyle name="kolona3" xfId="170" xr:uid="{00000000-0005-0000-0000-0000B3000000}"/>
    <cellStyle name="komadi" xfId="171" xr:uid="{00000000-0005-0000-0000-0000B4000000}"/>
    <cellStyle name="Linked Cell 2" xfId="458" xr:uid="{00000000-0005-0000-0000-0000B5000000}"/>
    <cellStyle name="merge" xfId="172" xr:uid="{00000000-0005-0000-0000-0000B6000000}"/>
    <cellStyle name="merge 2" xfId="173" xr:uid="{00000000-0005-0000-0000-0000B7000000}"/>
    <cellStyle name="nabrajanje" xfId="174" xr:uid="{00000000-0005-0000-0000-0000B8000000}"/>
    <cellStyle name="Naslov 1 1" xfId="175" xr:uid="{00000000-0005-0000-0000-0000B9000000}"/>
    <cellStyle name="Naslov 1 2" xfId="176" xr:uid="{00000000-0005-0000-0000-0000BA000000}"/>
    <cellStyle name="Naslov 5" xfId="177" xr:uid="{00000000-0005-0000-0000-0000BB000000}"/>
    <cellStyle name="Navadno 2" xfId="459" xr:uid="{00000000-0005-0000-0000-0000BC000000}"/>
    <cellStyle name="Navadno_List1" xfId="460" xr:uid="{00000000-0005-0000-0000-0000BD000000}"/>
    <cellStyle name="Neutral 2" xfId="461" xr:uid="{00000000-0005-0000-0000-0000BE000000}"/>
    <cellStyle name="Normal 10" xfId="1" xr:uid="{00000000-0005-0000-0000-0000C0000000}"/>
    <cellStyle name="Normal 10 10" xfId="462" xr:uid="{00000000-0005-0000-0000-0000C1000000}"/>
    <cellStyle name="Normal 10 2" xfId="178" xr:uid="{00000000-0005-0000-0000-0000C2000000}"/>
    <cellStyle name="Normal 10 2 2" xfId="7" xr:uid="{00000000-0005-0000-0000-0000C3000000}"/>
    <cellStyle name="Normal 11" xfId="179" xr:uid="{00000000-0005-0000-0000-0000C4000000}"/>
    <cellStyle name="Normal 11 2" xfId="17" xr:uid="{00000000-0005-0000-0000-0000C5000000}"/>
    <cellStyle name="Normal 11 3" xfId="180" xr:uid="{00000000-0005-0000-0000-0000C6000000}"/>
    <cellStyle name="Normal 11 4" xfId="181" xr:uid="{00000000-0005-0000-0000-0000C7000000}"/>
    <cellStyle name="Normal 11 5" xfId="182" xr:uid="{00000000-0005-0000-0000-0000C8000000}"/>
    <cellStyle name="Normal 11_gradska-palaca-troskovnik" xfId="183" xr:uid="{00000000-0005-0000-0000-0000C9000000}"/>
    <cellStyle name="Normal 12" xfId="184" xr:uid="{00000000-0005-0000-0000-0000CA000000}"/>
    <cellStyle name="Normal 12 2" xfId="18" xr:uid="{00000000-0005-0000-0000-0000CB000000}"/>
    <cellStyle name="Normal 12 2 2" xfId="185" xr:uid="{00000000-0005-0000-0000-0000CC000000}"/>
    <cellStyle name="Normal 123" xfId="25" xr:uid="{00000000-0005-0000-0000-0000CD000000}"/>
    <cellStyle name="Normal 13" xfId="186" xr:uid="{00000000-0005-0000-0000-0000CE000000}"/>
    <cellStyle name="Normal 14" xfId="187" xr:uid="{00000000-0005-0000-0000-0000CF000000}"/>
    <cellStyle name="Normal 14 2" xfId="188" xr:uid="{00000000-0005-0000-0000-0000D0000000}"/>
    <cellStyle name="Normal 14 3" xfId="189" xr:uid="{00000000-0005-0000-0000-0000D1000000}"/>
    <cellStyle name="Normal 14 4" xfId="190" xr:uid="{00000000-0005-0000-0000-0000D2000000}"/>
    <cellStyle name="Normal 14 5" xfId="191" xr:uid="{00000000-0005-0000-0000-0000D3000000}"/>
    <cellStyle name="Normal 14_gradska-palaca-troskovnik" xfId="192" xr:uid="{00000000-0005-0000-0000-0000D4000000}"/>
    <cellStyle name="Normal 15" xfId="193" xr:uid="{00000000-0005-0000-0000-0000D5000000}"/>
    <cellStyle name="Normal 16" xfId="194" xr:uid="{00000000-0005-0000-0000-0000D6000000}"/>
    <cellStyle name="Normal 17" xfId="195" xr:uid="{00000000-0005-0000-0000-0000D7000000}"/>
    <cellStyle name="Normal 18" xfId="196" xr:uid="{00000000-0005-0000-0000-0000D8000000}"/>
    <cellStyle name="Normal 19" xfId="197" xr:uid="{00000000-0005-0000-0000-0000D9000000}"/>
    <cellStyle name="Normal 2" xfId="4" xr:uid="{00000000-0005-0000-0000-0000DA000000}"/>
    <cellStyle name="Normal 2 10" xfId="198" xr:uid="{00000000-0005-0000-0000-0000DB000000}"/>
    <cellStyle name="Normal 2 11" xfId="199" xr:uid="{00000000-0005-0000-0000-0000DC000000}"/>
    <cellStyle name="Normal 2 12" xfId="200" xr:uid="{00000000-0005-0000-0000-0000DD000000}"/>
    <cellStyle name="Normal 2 13" xfId="201" xr:uid="{00000000-0005-0000-0000-0000DE000000}"/>
    <cellStyle name="Normal 2 14" xfId="202" xr:uid="{00000000-0005-0000-0000-0000DF000000}"/>
    <cellStyle name="Normal 2 15" xfId="203" xr:uid="{00000000-0005-0000-0000-0000E0000000}"/>
    <cellStyle name="Normal 2 16" xfId="204" xr:uid="{00000000-0005-0000-0000-0000E1000000}"/>
    <cellStyle name="Normal 2 17" xfId="205" xr:uid="{00000000-0005-0000-0000-0000E2000000}"/>
    <cellStyle name="Normal 2 18" xfId="206" xr:uid="{00000000-0005-0000-0000-0000E3000000}"/>
    <cellStyle name="Normal 2 19" xfId="207" xr:uid="{00000000-0005-0000-0000-0000E4000000}"/>
    <cellStyle name="Normal 2 2" xfId="22" xr:uid="{00000000-0005-0000-0000-0000E5000000}"/>
    <cellStyle name="Normal 2 2 2" xfId="208" xr:uid="{00000000-0005-0000-0000-0000E6000000}"/>
    <cellStyle name="Normal 2 2 3" xfId="209" xr:uid="{00000000-0005-0000-0000-0000E7000000}"/>
    <cellStyle name="Normal 2 20" xfId="210" xr:uid="{00000000-0005-0000-0000-0000E8000000}"/>
    <cellStyle name="Normal 2 21" xfId="211" xr:uid="{00000000-0005-0000-0000-0000E9000000}"/>
    <cellStyle name="Normal 2 22" xfId="212" xr:uid="{00000000-0005-0000-0000-0000EA000000}"/>
    <cellStyle name="Normal 2 23" xfId="213" xr:uid="{00000000-0005-0000-0000-0000EB000000}"/>
    <cellStyle name="Normal 2 24" xfId="214" xr:uid="{00000000-0005-0000-0000-0000EC000000}"/>
    <cellStyle name="Normal 2 25" xfId="215" xr:uid="{00000000-0005-0000-0000-0000ED000000}"/>
    <cellStyle name="Normal 2 26" xfId="216" xr:uid="{00000000-0005-0000-0000-0000EE000000}"/>
    <cellStyle name="Normal 2 27" xfId="217" xr:uid="{00000000-0005-0000-0000-0000EF000000}"/>
    <cellStyle name="Normal 2 28" xfId="218" xr:uid="{00000000-0005-0000-0000-0000F0000000}"/>
    <cellStyle name="Normal 2 29" xfId="219" xr:uid="{00000000-0005-0000-0000-0000F1000000}"/>
    <cellStyle name="Normal 2 3" xfId="220" xr:uid="{00000000-0005-0000-0000-0000F2000000}"/>
    <cellStyle name="Normal 2 30" xfId="221" xr:uid="{00000000-0005-0000-0000-0000F3000000}"/>
    <cellStyle name="Normal 2 31" xfId="222" xr:uid="{00000000-0005-0000-0000-0000F4000000}"/>
    <cellStyle name="Normal 2 32" xfId="223" xr:uid="{00000000-0005-0000-0000-0000F5000000}"/>
    <cellStyle name="Normal 2 33" xfId="224" xr:uid="{00000000-0005-0000-0000-0000F6000000}"/>
    <cellStyle name="Normal 2 34" xfId="225" xr:uid="{00000000-0005-0000-0000-0000F7000000}"/>
    <cellStyle name="Normal 2 35" xfId="226" xr:uid="{00000000-0005-0000-0000-0000F8000000}"/>
    <cellStyle name="Normal 2 36" xfId="227" xr:uid="{00000000-0005-0000-0000-0000F9000000}"/>
    <cellStyle name="Normal 2 37" xfId="228" xr:uid="{00000000-0005-0000-0000-0000FA000000}"/>
    <cellStyle name="Normal 2 38" xfId="229" xr:uid="{00000000-0005-0000-0000-0000FB000000}"/>
    <cellStyle name="Normal 2 39" xfId="230" xr:uid="{00000000-0005-0000-0000-0000FC000000}"/>
    <cellStyle name="Normal 2 4" xfId="231" xr:uid="{00000000-0005-0000-0000-0000FD000000}"/>
    <cellStyle name="Normal 2 40" xfId="232" xr:uid="{00000000-0005-0000-0000-0000FE000000}"/>
    <cellStyle name="Normal 2 41" xfId="233" xr:uid="{00000000-0005-0000-0000-0000FF000000}"/>
    <cellStyle name="Normal 2 42" xfId="234" xr:uid="{00000000-0005-0000-0000-000000010000}"/>
    <cellStyle name="Normal 2 43" xfId="235" xr:uid="{00000000-0005-0000-0000-000001010000}"/>
    <cellStyle name="Normal 2 44" xfId="236" xr:uid="{00000000-0005-0000-0000-000002010000}"/>
    <cellStyle name="Normal 2 45" xfId="237" xr:uid="{00000000-0005-0000-0000-000003010000}"/>
    <cellStyle name="Normal 2 46" xfId="238" xr:uid="{00000000-0005-0000-0000-000004010000}"/>
    <cellStyle name="Normal 2 47" xfId="239" xr:uid="{00000000-0005-0000-0000-000005010000}"/>
    <cellStyle name="Normal 2 48" xfId="240" xr:uid="{00000000-0005-0000-0000-000006010000}"/>
    <cellStyle name="Normal 2 49" xfId="241" xr:uid="{00000000-0005-0000-0000-000007010000}"/>
    <cellStyle name="Normal 2 5" xfId="242" xr:uid="{00000000-0005-0000-0000-000008010000}"/>
    <cellStyle name="Normal 2 50" xfId="243" xr:uid="{00000000-0005-0000-0000-000009010000}"/>
    <cellStyle name="Normal 2 51" xfId="244" xr:uid="{00000000-0005-0000-0000-00000A010000}"/>
    <cellStyle name="Normal 2 52" xfId="245" xr:uid="{00000000-0005-0000-0000-00000B010000}"/>
    <cellStyle name="Normal 2 53" xfId="246" xr:uid="{00000000-0005-0000-0000-00000C010000}"/>
    <cellStyle name="Normal 2 6" xfId="247" xr:uid="{00000000-0005-0000-0000-00000D010000}"/>
    <cellStyle name="Normal 2 7" xfId="248" xr:uid="{00000000-0005-0000-0000-00000E010000}"/>
    <cellStyle name="Normal 2 8" xfId="249" xr:uid="{00000000-0005-0000-0000-00000F010000}"/>
    <cellStyle name="Normal 2 9" xfId="250" xr:uid="{00000000-0005-0000-0000-000010010000}"/>
    <cellStyle name="Normal 2_2009_06_03_tender_politin_PARCELACIJA - S formom" xfId="251" xr:uid="{00000000-0005-0000-0000-000011010000}"/>
    <cellStyle name="Normal 20" xfId="252" xr:uid="{00000000-0005-0000-0000-000012010000}"/>
    <cellStyle name="Normal 21" xfId="253" xr:uid="{00000000-0005-0000-0000-000013010000}"/>
    <cellStyle name="Normal 21 2" xfId="254" xr:uid="{00000000-0005-0000-0000-000014010000}"/>
    <cellStyle name="Normal 21 3" xfId="255" xr:uid="{00000000-0005-0000-0000-000015010000}"/>
    <cellStyle name="Normal 21 4" xfId="256" xr:uid="{00000000-0005-0000-0000-000016010000}"/>
    <cellStyle name="Normal 21 5" xfId="257" xr:uid="{00000000-0005-0000-0000-000017010000}"/>
    <cellStyle name="Normal 21_gradska-palaca-troskovnik" xfId="258" xr:uid="{00000000-0005-0000-0000-000018010000}"/>
    <cellStyle name="Normal 22" xfId="259" xr:uid="{00000000-0005-0000-0000-000019010000}"/>
    <cellStyle name="Normal 23" xfId="260" xr:uid="{00000000-0005-0000-0000-00001A010000}"/>
    <cellStyle name="Normal 24" xfId="261" xr:uid="{00000000-0005-0000-0000-00001B010000}"/>
    <cellStyle name="Normal 25" xfId="262" xr:uid="{00000000-0005-0000-0000-00001C010000}"/>
    <cellStyle name="Normal 26" xfId="263" xr:uid="{00000000-0005-0000-0000-00001D010000}"/>
    <cellStyle name="Normal 27" xfId="264" xr:uid="{00000000-0005-0000-0000-00001E010000}"/>
    <cellStyle name="Normal 28" xfId="265" xr:uid="{00000000-0005-0000-0000-00001F010000}"/>
    <cellStyle name="Normal 29" xfId="266" xr:uid="{00000000-0005-0000-0000-000020010000}"/>
    <cellStyle name="Normal 3" xfId="12" xr:uid="{00000000-0005-0000-0000-000021010000}"/>
    <cellStyle name="Normal 3 2" xfId="267" xr:uid="{00000000-0005-0000-0000-000022010000}"/>
    <cellStyle name="Normal 3 2 2" xfId="268" xr:uid="{00000000-0005-0000-0000-000023010000}"/>
    <cellStyle name="Normal 3 3" xfId="269" xr:uid="{00000000-0005-0000-0000-000024010000}"/>
    <cellStyle name="Normal 3 3 2" xfId="270" xr:uid="{00000000-0005-0000-0000-000025010000}"/>
    <cellStyle name="Normal 30" xfId="271" xr:uid="{00000000-0005-0000-0000-000026010000}"/>
    <cellStyle name="Normal 31" xfId="272" xr:uid="{00000000-0005-0000-0000-000027010000}"/>
    <cellStyle name="Normal 32" xfId="273" xr:uid="{00000000-0005-0000-0000-000028010000}"/>
    <cellStyle name="Normal 33" xfId="274" xr:uid="{00000000-0005-0000-0000-000029010000}"/>
    <cellStyle name="Normal 34" xfId="275" xr:uid="{00000000-0005-0000-0000-00002A010000}"/>
    <cellStyle name="Normal 35" xfId="276" xr:uid="{00000000-0005-0000-0000-00002B010000}"/>
    <cellStyle name="Normal 35 2" xfId="277" xr:uid="{00000000-0005-0000-0000-00002C010000}"/>
    <cellStyle name="Normal 35 3" xfId="278" xr:uid="{00000000-0005-0000-0000-00002D010000}"/>
    <cellStyle name="Normal 35 4" xfId="279" xr:uid="{00000000-0005-0000-0000-00002E010000}"/>
    <cellStyle name="Normal 35 5" xfId="280" xr:uid="{00000000-0005-0000-0000-00002F010000}"/>
    <cellStyle name="Normal 35_gradska-palaca-troskovnik" xfId="281" xr:uid="{00000000-0005-0000-0000-000030010000}"/>
    <cellStyle name="Normal 36" xfId="282" xr:uid="{00000000-0005-0000-0000-000031010000}"/>
    <cellStyle name="Normal 37" xfId="283" xr:uid="{00000000-0005-0000-0000-000032010000}"/>
    <cellStyle name="Normal 37 2" xfId="284" xr:uid="{00000000-0005-0000-0000-000033010000}"/>
    <cellStyle name="Normal 37 3" xfId="285" xr:uid="{00000000-0005-0000-0000-000034010000}"/>
    <cellStyle name="Normal 37 4" xfId="286" xr:uid="{00000000-0005-0000-0000-000035010000}"/>
    <cellStyle name="Normal 37 5" xfId="287" xr:uid="{00000000-0005-0000-0000-000036010000}"/>
    <cellStyle name="Normal 37_gradska-palaca-troskovnik" xfId="288" xr:uid="{00000000-0005-0000-0000-000037010000}"/>
    <cellStyle name="Normal 38" xfId="289" xr:uid="{00000000-0005-0000-0000-000038010000}"/>
    <cellStyle name="Normal 39" xfId="290" xr:uid="{00000000-0005-0000-0000-000039010000}"/>
    <cellStyle name="Normal 4" xfId="291" xr:uid="{00000000-0005-0000-0000-00003A010000}"/>
    <cellStyle name="Normal 4 2" xfId="292" xr:uid="{00000000-0005-0000-0000-00003B010000}"/>
    <cellStyle name="Normal 4 3" xfId="293" xr:uid="{00000000-0005-0000-0000-00003C010000}"/>
    <cellStyle name="Normal 4 4" xfId="294" xr:uid="{00000000-0005-0000-0000-00003D010000}"/>
    <cellStyle name="Normal 4 5" xfId="295" xr:uid="{00000000-0005-0000-0000-00003E010000}"/>
    <cellStyle name="Normal 4_gradska-palaca-troskovnik" xfId="296" xr:uid="{00000000-0005-0000-0000-00003F010000}"/>
    <cellStyle name="Normal 40" xfId="297" xr:uid="{00000000-0005-0000-0000-000040010000}"/>
    <cellStyle name="Normal 41" xfId="298" xr:uid="{00000000-0005-0000-0000-000041010000}"/>
    <cellStyle name="Normal 42" xfId="299" xr:uid="{00000000-0005-0000-0000-000042010000}"/>
    <cellStyle name="Normal 43" xfId="300" xr:uid="{00000000-0005-0000-0000-000043010000}"/>
    <cellStyle name="Normal 44" xfId="301" xr:uid="{00000000-0005-0000-0000-000044010000}"/>
    <cellStyle name="Normal 45" xfId="302" xr:uid="{00000000-0005-0000-0000-000045010000}"/>
    <cellStyle name="Normal 46" xfId="303" xr:uid="{00000000-0005-0000-0000-000046010000}"/>
    <cellStyle name="Normal 47" xfId="304" xr:uid="{00000000-0005-0000-0000-000047010000}"/>
    <cellStyle name="Normal 48" xfId="305" xr:uid="{00000000-0005-0000-0000-000048010000}"/>
    <cellStyle name="Normal 49" xfId="306" xr:uid="{00000000-0005-0000-0000-000049010000}"/>
    <cellStyle name="Normal 5" xfId="307" xr:uid="{00000000-0005-0000-0000-00004A010000}"/>
    <cellStyle name="Normal 50" xfId="308" xr:uid="{00000000-0005-0000-0000-00004B010000}"/>
    <cellStyle name="Normal 51" xfId="309" xr:uid="{00000000-0005-0000-0000-00004C010000}"/>
    <cellStyle name="Normal 52" xfId="310" xr:uid="{00000000-0005-0000-0000-00004D010000}"/>
    <cellStyle name="Normal 53" xfId="311" xr:uid="{00000000-0005-0000-0000-00004E010000}"/>
    <cellStyle name="Normal 54" xfId="312" xr:uid="{00000000-0005-0000-0000-00004F010000}"/>
    <cellStyle name="Normal 55" xfId="313" xr:uid="{00000000-0005-0000-0000-000050010000}"/>
    <cellStyle name="Normal 56" xfId="314" xr:uid="{00000000-0005-0000-0000-000051010000}"/>
    <cellStyle name="Normal 57" xfId="423" xr:uid="{00000000-0005-0000-0000-000052010000}"/>
    <cellStyle name="Normal 6" xfId="315" xr:uid="{00000000-0005-0000-0000-000053010000}"/>
    <cellStyle name="Normal 6 2" xfId="316" xr:uid="{00000000-0005-0000-0000-000054010000}"/>
    <cellStyle name="Normal 6 2 2" xfId="317" xr:uid="{00000000-0005-0000-0000-000055010000}"/>
    <cellStyle name="Normal 6 3" xfId="318" xr:uid="{00000000-0005-0000-0000-000056010000}"/>
    <cellStyle name="Normal 6 3 2" xfId="319" xr:uid="{00000000-0005-0000-0000-000057010000}"/>
    <cellStyle name="Normal 7" xfId="320" xr:uid="{00000000-0005-0000-0000-000058010000}"/>
    <cellStyle name="Normal 7 10" xfId="321" xr:uid="{00000000-0005-0000-0000-000059010000}"/>
    <cellStyle name="Normal 7 11" xfId="322" xr:uid="{00000000-0005-0000-0000-00005A010000}"/>
    <cellStyle name="Normal 7 12" xfId="323" xr:uid="{00000000-0005-0000-0000-00005B010000}"/>
    <cellStyle name="Normal 7 13" xfId="324" xr:uid="{00000000-0005-0000-0000-00005C010000}"/>
    <cellStyle name="Normal 7 14" xfId="325" xr:uid="{00000000-0005-0000-0000-00005D010000}"/>
    <cellStyle name="Normal 7 15" xfId="326" xr:uid="{00000000-0005-0000-0000-00005E010000}"/>
    <cellStyle name="Normal 7 16" xfId="327" xr:uid="{00000000-0005-0000-0000-00005F010000}"/>
    <cellStyle name="Normal 7 2" xfId="328" xr:uid="{00000000-0005-0000-0000-000060010000}"/>
    <cellStyle name="Normal 7 3" xfId="329" xr:uid="{00000000-0005-0000-0000-000061010000}"/>
    <cellStyle name="Normal 7 4" xfId="330" xr:uid="{00000000-0005-0000-0000-000062010000}"/>
    <cellStyle name="Normal 7 5" xfId="331" xr:uid="{00000000-0005-0000-0000-000063010000}"/>
    <cellStyle name="Normal 7 6" xfId="332" xr:uid="{00000000-0005-0000-0000-000064010000}"/>
    <cellStyle name="Normal 7 7" xfId="333" xr:uid="{00000000-0005-0000-0000-000065010000}"/>
    <cellStyle name="Normal 7 8" xfId="334" xr:uid="{00000000-0005-0000-0000-000066010000}"/>
    <cellStyle name="Normal 7 9" xfId="335" xr:uid="{00000000-0005-0000-0000-000067010000}"/>
    <cellStyle name="Normal 7_2009_06_03_tender_politin_PARCELACIJA - S formom" xfId="336" xr:uid="{00000000-0005-0000-0000-000068010000}"/>
    <cellStyle name="Normal 8" xfId="337" xr:uid="{00000000-0005-0000-0000-000069010000}"/>
    <cellStyle name="Normal 9" xfId="338" xr:uid="{00000000-0005-0000-0000-00006A010000}"/>
    <cellStyle name="Normal_H.KORALJ - Klimatizacija soba - Tender troškovnik STROJARSTVO - protect" xfId="14" xr:uid="{00000000-0005-0000-0000-00006B010000}"/>
    <cellStyle name="Normal_procjena voda" xfId="9" xr:uid="{00000000-0005-0000-0000-00006C010000}"/>
    <cellStyle name="Normal_Sheet1" xfId="24" xr:uid="{00000000-0005-0000-0000-00006D010000}"/>
    <cellStyle name="Normal_TROSKOVNIK-revizija2" xfId="339" xr:uid="{00000000-0005-0000-0000-00006E010000}"/>
    <cellStyle name="Normal_TROSKOVNIK-revizija2 2" xfId="16" xr:uid="{00000000-0005-0000-0000-00006F010000}"/>
    <cellStyle name="Normal_TROSKOVNIK-revizija2 2 2" xfId="20" xr:uid="{00000000-0005-0000-0000-000070010000}"/>
    <cellStyle name="Normal1" xfId="340" xr:uid="{00000000-0005-0000-0000-000071010000}"/>
    <cellStyle name="Normal3" xfId="341" xr:uid="{00000000-0005-0000-0000-000072010000}"/>
    <cellStyle name="Normalno" xfId="0" builtinId="0"/>
    <cellStyle name="Normalno 2" xfId="8" xr:uid="{00000000-0005-0000-0000-000073010000}"/>
    <cellStyle name="Normalno 2 2" xfId="15" xr:uid="{00000000-0005-0000-0000-000074010000}"/>
    <cellStyle name="Normalno 3" xfId="10" xr:uid="{00000000-0005-0000-0000-000075010000}"/>
    <cellStyle name="Normalno 4" xfId="11" xr:uid="{00000000-0005-0000-0000-000076010000}"/>
    <cellStyle name="Normalno 5" xfId="23" xr:uid="{00000000-0005-0000-0000-000077010000}"/>
    <cellStyle name="Normalno 6" xfId="342" xr:uid="{00000000-0005-0000-0000-000078010000}"/>
    <cellStyle name="Normalno 7" xfId="343" xr:uid="{00000000-0005-0000-0000-000079010000}"/>
    <cellStyle name="Note 2" xfId="344" xr:uid="{00000000-0005-0000-0000-00007A010000}"/>
    <cellStyle name="Note 2 2" xfId="463" xr:uid="{00000000-0005-0000-0000-00007B010000}"/>
    <cellStyle name="Note 3" xfId="464" xr:uid="{00000000-0005-0000-0000-00007C010000}"/>
    <cellStyle name="Obično 10" xfId="345" xr:uid="{00000000-0005-0000-0000-00007D010000}"/>
    <cellStyle name="Obično 11" xfId="346" xr:uid="{00000000-0005-0000-0000-00007E010000}"/>
    <cellStyle name="Obično 12" xfId="347" xr:uid="{00000000-0005-0000-0000-00007F010000}"/>
    <cellStyle name="Obično 13" xfId="348" xr:uid="{00000000-0005-0000-0000-000080010000}"/>
    <cellStyle name="Obično 14" xfId="349" xr:uid="{00000000-0005-0000-0000-000081010000}"/>
    <cellStyle name="Obično 15" xfId="350" xr:uid="{00000000-0005-0000-0000-000082010000}"/>
    <cellStyle name="Obično 16" xfId="351" xr:uid="{00000000-0005-0000-0000-000083010000}"/>
    <cellStyle name="Obično 2" xfId="27" xr:uid="{00000000-0005-0000-0000-000084010000}"/>
    <cellStyle name="Obično 2 10 2" xfId="465" xr:uid="{00000000-0005-0000-0000-000085010000}"/>
    <cellStyle name="Obično 3" xfId="352" xr:uid="{00000000-0005-0000-0000-000086010000}"/>
    <cellStyle name="Obično 39" xfId="466" xr:uid="{00000000-0005-0000-0000-000087010000}"/>
    <cellStyle name="Obično 4" xfId="353" xr:uid="{00000000-0005-0000-0000-000088010000}"/>
    <cellStyle name="Obično 5" xfId="354" xr:uid="{00000000-0005-0000-0000-000089010000}"/>
    <cellStyle name="Obično 6" xfId="355" xr:uid="{00000000-0005-0000-0000-00008A010000}"/>
    <cellStyle name="Obično 7" xfId="356" xr:uid="{00000000-0005-0000-0000-00008B010000}"/>
    <cellStyle name="Obično 8" xfId="357" xr:uid="{00000000-0005-0000-0000-00008C010000}"/>
    <cellStyle name="Obično 9" xfId="358" xr:uid="{00000000-0005-0000-0000-00008D010000}"/>
    <cellStyle name="Obično_List1" xfId="467" xr:uid="{00000000-0005-0000-0000-00008E010000}"/>
    <cellStyle name="Obično_Špranca" xfId="469" xr:uid="{00000000-0005-0000-0000-00008F010000}"/>
    <cellStyle name="Obično_Špranca 2" xfId="424" xr:uid="{00000000-0005-0000-0000-000090010000}"/>
    <cellStyle name="Output 2" xfId="359" xr:uid="{00000000-0005-0000-0000-000091010000}"/>
    <cellStyle name="Percent 10" xfId="360" xr:uid="{00000000-0005-0000-0000-000092010000}"/>
    <cellStyle name="Percent 11" xfId="361" xr:uid="{00000000-0005-0000-0000-000093010000}"/>
    <cellStyle name="Percent 12" xfId="362" xr:uid="{00000000-0005-0000-0000-000094010000}"/>
    <cellStyle name="Percent 13" xfId="363" xr:uid="{00000000-0005-0000-0000-000095010000}"/>
    <cellStyle name="Percent 14" xfId="364" xr:uid="{00000000-0005-0000-0000-000096010000}"/>
    <cellStyle name="Percent 15" xfId="365" xr:uid="{00000000-0005-0000-0000-000097010000}"/>
    <cellStyle name="Percent 16" xfId="366" xr:uid="{00000000-0005-0000-0000-000098010000}"/>
    <cellStyle name="Percent 17" xfId="367" xr:uid="{00000000-0005-0000-0000-000099010000}"/>
    <cellStyle name="Percent 18" xfId="368" xr:uid="{00000000-0005-0000-0000-00009A010000}"/>
    <cellStyle name="Percent 19" xfId="369" xr:uid="{00000000-0005-0000-0000-00009B010000}"/>
    <cellStyle name="Percent 2" xfId="370" xr:uid="{00000000-0005-0000-0000-00009C010000}"/>
    <cellStyle name="Percent 2 2" xfId="371" xr:uid="{00000000-0005-0000-0000-00009D010000}"/>
    <cellStyle name="Percent 20" xfId="372" xr:uid="{00000000-0005-0000-0000-00009E010000}"/>
    <cellStyle name="Percent 21" xfId="373" xr:uid="{00000000-0005-0000-0000-00009F010000}"/>
    <cellStyle name="Percent 22" xfId="374" xr:uid="{00000000-0005-0000-0000-0000A0010000}"/>
    <cellStyle name="Percent 23" xfId="375" xr:uid="{00000000-0005-0000-0000-0000A1010000}"/>
    <cellStyle name="Percent 24" xfId="376" xr:uid="{00000000-0005-0000-0000-0000A2010000}"/>
    <cellStyle name="Percent 25" xfId="377" xr:uid="{00000000-0005-0000-0000-0000A3010000}"/>
    <cellStyle name="Percent 26" xfId="378" xr:uid="{00000000-0005-0000-0000-0000A4010000}"/>
    <cellStyle name="Percent 27" xfId="379" xr:uid="{00000000-0005-0000-0000-0000A5010000}"/>
    <cellStyle name="Percent 28" xfId="380" xr:uid="{00000000-0005-0000-0000-0000A6010000}"/>
    <cellStyle name="Percent 29" xfId="381" xr:uid="{00000000-0005-0000-0000-0000A7010000}"/>
    <cellStyle name="Percent 3" xfId="382" xr:uid="{00000000-0005-0000-0000-0000A8010000}"/>
    <cellStyle name="Percent 3 2" xfId="383" xr:uid="{00000000-0005-0000-0000-0000A9010000}"/>
    <cellStyle name="Percent 3 3" xfId="384" xr:uid="{00000000-0005-0000-0000-0000AA010000}"/>
    <cellStyle name="Percent 30" xfId="385" xr:uid="{00000000-0005-0000-0000-0000AB010000}"/>
    <cellStyle name="Percent 31" xfId="386" xr:uid="{00000000-0005-0000-0000-0000AC010000}"/>
    <cellStyle name="Percent 32" xfId="387" xr:uid="{00000000-0005-0000-0000-0000AD010000}"/>
    <cellStyle name="Percent 33" xfId="388" xr:uid="{00000000-0005-0000-0000-0000AE010000}"/>
    <cellStyle name="Percent 34" xfId="389" xr:uid="{00000000-0005-0000-0000-0000AF010000}"/>
    <cellStyle name="Percent 35" xfId="390" xr:uid="{00000000-0005-0000-0000-0000B0010000}"/>
    <cellStyle name="Percent 36" xfId="391" xr:uid="{00000000-0005-0000-0000-0000B1010000}"/>
    <cellStyle name="Percent 37" xfId="392" xr:uid="{00000000-0005-0000-0000-0000B2010000}"/>
    <cellStyle name="Percent 38" xfId="393" xr:uid="{00000000-0005-0000-0000-0000B3010000}"/>
    <cellStyle name="Percent 39" xfId="394" xr:uid="{00000000-0005-0000-0000-0000B4010000}"/>
    <cellStyle name="Percent 4" xfId="395" xr:uid="{00000000-0005-0000-0000-0000B5010000}"/>
    <cellStyle name="Percent 40" xfId="396" xr:uid="{00000000-0005-0000-0000-0000B6010000}"/>
    <cellStyle name="Percent 41" xfId="397" xr:uid="{00000000-0005-0000-0000-0000B7010000}"/>
    <cellStyle name="Percent 42" xfId="398" xr:uid="{00000000-0005-0000-0000-0000B8010000}"/>
    <cellStyle name="Percent 43" xfId="399" xr:uid="{00000000-0005-0000-0000-0000B9010000}"/>
    <cellStyle name="Percent 44" xfId="400" xr:uid="{00000000-0005-0000-0000-0000BA010000}"/>
    <cellStyle name="Percent 45" xfId="401" xr:uid="{00000000-0005-0000-0000-0000BB010000}"/>
    <cellStyle name="Percent 46" xfId="402" xr:uid="{00000000-0005-0000-0000-0000BC010000}"/>
    <cellStyle name="Percent 47" xfId="403" xr:uid="{00000000-0005-0000-0000-0000BD010000}"/>
    <cellStyle name="Percent 48" xfId="404" xr:uid="{00000000-0005-0000-0000-0000BE010000}"/>
    <cellStyle name="Percent 49" xfId="405" xr:uid="{00000000-0005-0000-0000-0000BF010000}"/>
    <cellStyle name="Percent 5" xfId="406" xr:uid="{00000000-0005-0000-0000-0000C0010000}"/>
    <cellStyle name="Percent 50" xfId="407" xr:uid="{00000000-0005-0000-0000-0000C1010000}"/>
    <cellStyle name="Percent 51" xfId="408" xr:uid="{00000000-0005-0000-0000-0000C2010000}"/>
    <cellStyle name="Percent 6" xfId="409" xr:uid="{00000000-0005-0000-0000-0000C3010000}"/>
    <cellStyle name="Percent 7" xfId="410" xr:uid="{00000000-0005-0000-0000-0000C4010000}"/>
    <cellStyle name="Percent 8" xfId="411" xr:uid="{00000000-0005-0000-0000-0000C5010000}"/>
    <cellStyle name="Percent 9" xfId="412" xr:uid="{00000000-0005-0000-0000-0000C6010000}"/>
    <cellStyle name="redni brojevi" xfId="413" xr:uid="{00000000-0005-0000-0000-0000C7010000}"/>
    <cellStyle name="Standard" xfId="414" xr:uid="{00000000-0005-0000-0000-0000C8010000}"/>
    <cellStyle name="Standard 2" xfId="415" xr:uid="{00000000-0005-0000-0000-0000C9010000}"/>
    <cellStyle name="Stil 1" xfId="416" xr:uid="{00000000-0005-0000-0000-0000CA010000}"/>
    <cellStyle name="Style 1" xfId="3" xr:uid="{00000000-0005-0000-0000-0000CB010000}"/>
    <cellStyle name="Style 1 2" xfId="13" xr:uid="{00000000-0005-0000-0000-0000CC010000}"/>
    <cellStyle name="Style 1 3" xfId="5" xr:uid="{00000000-0005-0000-0000-0000CD010000}"/>
    <cellStyle name="Tekst upozorenja 2" xfId="417" xr:uid="{00000000-0005-0000-0000-0000CE010000}"/>
    <cellStyle name="Title 2" xfId="418" xr:uid="{00000000-0005-0000-0000-0000CF010000}"/>
    <cellStyle name="Total 2" xfId="468" xr:uid="{00000000-0005-0000-0000-0000D0010000}"/>
    <cellStyle name="Warning Text 2" xfId="419" xr:uid="{00000000-0005-0000-0000-0000D1010000}"/>
    <cellStyle name="wrap" xfId="420" xr:uid="{00000000-0005-0000-0000-0000D2010000}"/>
    <cellStyle name="zadnja" xfId="421" xr:uid="{00000000-0005-0000-0000-0000D3010000}"/>
    <cellStyle name="Zarez 2" xfId="21" xr:uid="{00000000-0005-0000-0000-0000D4010000}"/>
    <cellStyle name="Zarez 3" xfId="422" xr:uid="{00000000-0005-0000-0000-0000D5010000}"/>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4.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externalLink" Target="externalLinks/externalLink6.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emf"/><Relationship Id="rId25" Type="http://schemas.openxmlformats.org/officeDocument/2006/relationships/image" Target="../media/image25.jpeg"/><Relationship Id="rId2" Type="http://schemas.openxmlformats.org/officeDocument/2006/relationships/image" Target="../media/image2.png"/><Relationship Id="rId16" Type="http://schemas.openxmlformats.org/officeDocument/2006/relationships/image" Target="../media/image16.emf"/><Relationship Id="rId20" Type="http://schemas.openxmlformats.org/officeDocument/2006/relationships/image" Target="../media/image20.png"/><Relationship Id="rId1" Type="http://schemas.openxmlformats.org/officeDocument/2006/relationships/image" Target="../media/image1.jpeg"/><Relationship Id="rId6" Type="http://schemas.openxmlformats.org/officeDocument/2006/relationships/image" Target="../media/image6.emf"/><Relationship Id="rId11" Type="http://schemas.openxmlformats.org/officeDocument/2006/relationships/image" Target="../media/image11.jpeg"/><Relationship Id="rId24" Type="http://schemas.openxmlformats.org/officeDocument/2006/relationships/image" Target="../media/image24.jpeg"/><Relationship Id="rId5" Type="http://schemas.openxmlformats.org/officeDocument/2006/relationships/image" Target="../media/image5.png"/><Relationship Id="rId15" Type="http://schemas.openxmlformats.org/officeDocument/2006/relationships/image" Target="../media/image15.jpeg"/><Relationship Id="rId23" Type="http://schemas.openxmlformats.org/officeDocument/2006/relationships/image" Target="../media/image23.jpeg"/><Relationship Id="rId10" Type="http://schemas.openxmlformats.org/officeDocument/2006/relationships/image" Target="../media/image10.jpeg"/><Relationship Id="rId19" Type="http://schemas.openxmlformats.org/officeDocument/2006/relationships/image" Target="../media/image19.png"/><Relationship Id="rId4" Type="http://schemas.openxmlformats.org/officeDocument/2006/relationships/image" Target="../media/image4.emf"/><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s>
</file>

<file path=xl/drawings/drawing1.xml><?xml version="1.0" encoding="utf-8"?>
<xdr:wsDr xmlns:xdr="http://schemas.openxmlformats.org/drawingml/2006/spreadsheetDrawing" xmlns:a="http://schemas.openxmlformats.org/drawingml/2006/main">
  <xdr:twoCellAnchor editAs="oneCell">
    <xdr:from>
      <xdr:col>1</xdr:col>
      <xdr:colOff>2162174</xdr:colOff>
      <xdr:row>1381</xdr:row>
      <xdr:rowOff>17973</xdr:rowOff>
    </xdr:from>
    <xdr:to>
      <xdr:col>2</xdr:col>
      <xdr:colOff>593911</xdr:colOff>
      <xdr:row>1382</xdr:row>
      <xdr:rowOff>2087</xdr:rowOff>
    </xdr:to>
    <xdr:pic>
      <xdr:nvPicPr>
        <xdr:cNvPr id="2" name="Picture 1" descr="http://cdn.vitra.com.tr/501-5522B003-0001-2A.jpg">
          <a:extLst>
            <a:ext uri="{FF2B5EF4-FFF2-40B4-BE49-F238E27FC236}">
              <a16:creationId xmlns:a16="http://schemas.microsoft.com/office/drawing/2014/main" id="{2EEE9848-E388-4B1E-9DF7-A48755EAB3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08703" y="479853855"/>
          <a:ext cx="2432237" cy="17322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100853</xdr:colOff>
      <xdr:row>1380</xdr:row>
      <xdr:rowOff>356587</xdr:rowOff>
    </xdr:from>
    <xdr:to>
      <xdr:col>1</xdr:col>
      <xdr:colOff>1879861</xdr:colOff>
      <xdr:row>1382</xdr:row>
      <xdr:rowOff>16417</xdr:rowOff>
    </xdr:to>
    <xdr:pic>
      <xdr:nvPicPr>
        <xdr:cNvPr id="3" name="Picture 2" descr="http://cdn.vitra.com.tr/501-5522B003-0001-RE.jpg/254x254">
          <a:extLst>
            <a:ext uri="{FF2B5EF4-FFF2-40B4-BE49-F238E27FC236}">
              <a16:creationId xmlns:a16="http://schemas.microsoft.com/office/drawing/2014/main" id="{D87ADF3C-F491-4645-B36F-8A796359F96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7382" y="471810469"/>
          <a:ext cx="1779008" cy="17889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403412</xdr:colOff>
      <xdr:row>1388</xdr:row>
      <xdr:rowOff>222395</xdr:rowOff>
    </xdr:from>
    <xdr:to>
      <xdr:col>1</xdr:col>
      <xdr:colOff>1268667</xdr:colOff>
      <xdr:row>1388</xdr:row>
      <xdr:rowOff>1091639</xdr:rowOff>
    </xdr:to>
    <xdr:pic>
      <xdr:nvPicPr>
        <xdr:cNvPr id="4" name="Picture 3" descr="http://cdn.vitra.com.tr/501-A42440EXP-RE.jpg/254x254">
          <a:extLst>
            <a:ext uri="{FF2B5EF4-FFF2-40B4-BE49-F238E27FC236}">
              <a16:creationId xmlns:a16="http://schemas.microsoft.com/office/drawing/2014/main" id="{2108C712-EB33-4B60-8B7E-870C699CD87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49941" y="476281895"/>
          <a:ext cx="865255" cy="8692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2048955</xdr:colOff>
      <xdr:row>1388</xdr:row>
      <xdr:rowOff>112059</xdr:rowOff>
    </xdr:from>
    <xdr:to>
      <xdr:col>1</xdr:col>
      <xdr:colOff>3389330</xdr:colOff>
      <xdr:row>1388</xdr:row>
      <xdr:rowOff>1360105</xdr:rowOff>
    </xdr:to>
    <xdr:pic>
      <xdr:nvPicPr>
        <xdr:cNvPr id="5" name="Picture 4">
          <a:extLst>
            <a:ext uri="{FF2B5EF4-FFF2-40B4-BE49-F238E27FC236}">
              <a16:creationId xmlns:a16="http://schemas.microsoft.com/office/drawing/2014/main" id="{B13C0FE0-3F40-46AC-9297-7480E5779BCC}"/>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295484" y="476171559"/>
          <a:ext cx="1340375" cy="12480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190500</xdr:colOff>
      <xdr:row>1392</xdr:row>
      <xdr:rowOff>233167</xdr:rowOff>
    </xdr:from>
    <xdr:to>
      <xdr:col>3</xdr:col>
      <xdr:colOff>473478</xdr:colOff>
      <xdr:row>1393</xdr:row>
      <xdr:rowOff>358457</xdr:rowOff>
    </xdr:to>
    <xdr:pic>
      <xdr:nvPicPr>
        <xdr:cNvPr id="9" name="Picture 8" descr="http://cdn.vitra.com.tr/501-5955B003-0075-RE.jpg/254x254">
          <a:extLst>
            <a:ext uri="{FF2B5EF4-FFF2-40B4-BE49-F238E27FC236}">
              <a16:creationId xmlns:a16="http://schemas.microsoft.com/office/drawing/2014/main" id="{FF4546D3-D394-4C42-9653-B116693D9DFB}"/>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437529" y="478253696"/>
          <a:ext cx="888096" cy="8872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565812</xdr:colOff>
      <xdr:row>1392</xdr:row>
      <xdr:rowOff>30529</xdr:rowOff>
    </xdr:from>
    <xdr:to>
      <xdr:col>5</xdr:col>
      <xdr:colOff>922244</xdr:colOff>
      <xdr:row>1393</xdr:row>
      <xdr:rowOff>365971</xdr:rowOff>
    </xdr:to>
    <xdr:pic>
      <xdr:nvPicPr>
        <xdr:cNvPr id="10" name="Picture 9">
          <a:extLst>
            <a:ext uri="{FF2B5EF4-FFF2-40B4-BE49-F238E27FC236}">
              <a16:creationId xmlns:a16="http://schemas.microsoft.com/office/drawing/2014/main" id="{0872400E-F9E4-481F-908B-B9C086330C28}"/>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423562" y="477956929"/>
          <a:ext cx="1880432" cy="10974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15146</xdr:colOff>
      <xdr:row>1406</xdr:row>
      <xdr:rowOff>103487</xdr:rowOff>
    </xdr:from>
    <xdr:to>
      <xdr:col>3</xdr:col>
      <xdr:colOff>537881</xdr:colOff>
      <xdr:row>1407</xdr:row>
      <xdr:rowOff>266903</xdr:rowOff>
    </xdr:to>
    <xdr:pic>
      <xdr:nvPicPr>
        <xdr:cNvPr id="11" name="Picture 10" descr="http://cdn.vitra.com.tr/501-5813B003-0075-RE.jpg/254x254">
          <a:extLst>
            <a:ext uri="{FF2B5EF4-FFF2-40B4-BE49-F238E27FC236}">
              <a16:creationId xmlns:a16="http://schemas.microsoft.com/office/drawing/2014/main" id="{ABD2A72C-A3F4-4244-B504-72D45E9127D8}"/>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262175" y="484993222"/>
          <a:ext cx="1127853" cy="11159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40516</xdr:colOff>
      <xdr:row>1406</xdr:row>
      <xdr:rowOff>33770</xdr:rowOff>
    </xdr:from>
    <xdr:to>
      <xdr:col>5</xdr:col>
      <xdr:colOff>923193</xdr:colOff>
      <xdr:row>1407</xdr:row>
      <xdr:rowOff>349656</xdr:rowOff>
    </xdr:to>
    <xdr:pic>
      <xdr:nvPicPr>
        <xdr:cNvPr id="12" name="Picture 11">
          <a:extLst>
            <a:ext uri="{FF2B5EF4-FFF2-40B4-BE49-F238E27FC236}">
              <a16:creationId xmlns:a16="http://schemas.microsoft.com/office/drawing/2014/main" id="{D4C17DA6-EAE4-43FB-9EDF-4BD42B859946}"/>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528381" y="484753693"/>
          <a:ext cx="1776562" cy="12683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430695</xdr:colOff>
      <xdr:row>1415</xdr:row>
      <xdr:rowOff>223751</xdr:rowOff>
    </xdr:from>
    <xdr:to>
      <xdr:col>3</xdr:col>
      <xdr:colOff>398898</xdr:colOff>
      <xdr:row>1415</xdr:row>
      <xdr:rowOff>1693842</xdr:rowOff>
    </xdr:to>
    <xdr:pic>
      <xdr:nvPicPr>
        <xdr:cNvPr id="13" name="Picture 12" descr="Vidi izvornu sliku">
          <a:extLst>
            <a:ext uri="{FF2B5EF4-FFF2-40B4-BE49-F238E27FC236}">
              <a16:creationId xmlns:a16="http://schemas.microsoft.com/office/drawing/2014/main" id="{2D356148-7FEF-4A16-9CCA-6DF93DA05728}"/>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4677724" y="534721927"/>
          <a:ext cx="573321" cy="14700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12179</xdr:colOff>
      <xdr:row>1415</xdr:row>
      <xdr:rowOff>178090</xdr:rowOff>
    </xdr:from>
    <xdr:to>
      <xdr:col>5</xdr:col>
      <xdr:colOff>197593</xdr:colOff>
      <xdr:row>1415</xdr:row>
      <xdr:rowOff>1484220</xdr:rowOff>
    </xdr:to>
    <xdr:pic>
      <xdr:nvPicPr>
        <xdr:cNvPr id="14" name="Picture 13" descr="Vidi izvornu sliku">
          <a:extLst>
            <a:ext uri="{FF2B5EF4-FFF2-40B4-BE49-F238E27FC236}">
              <a16:creationId xmlns:a16="http://schemas.microsoft.com/office/drawing/2014/main" id="{2D7EA90F-6B7A-4A0E-AFAD-47CE1E7B5021}"/>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5491855" y="534676266"/>
          <a:ext cx="1081885" cy="13061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327891</xdr:colOff>
      <xdr:row>1415</xdr:row>
      <xdr:rowOff>289406</xdr:rowOff>
    </xdr:from>
    <xdr:to>
      <xdr:col>6</xdr:col>
      <xdr:colOff>461980</xdr:colOff>
      <xdr:row>1415</xdr:row>
      <xdr:rowOff>1389142</xdr:rowOff>
    </xdr:to>
    <xdr:pic>
      <xdr:nvPicPr>
        <xdr:cNvPr id="15" name="Picture 14" descr="Vidi izvornu sliku">
          <a:extLst>
            <a:ext uri="{FF2B5EF4-FFF2-40B4-BE49-F238E27FC236}">
              <a16:creationId xmlns:a16="http://schemas.microsoft.com/office/drawing/2014/main" id="{8E593893-ED11-45E7-A6A6-71063DF4D811}"/>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6704038" y="534787582"/>
          <a:ext cx="1097795" cy="10997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168088</xdr:colOff>
      <xdr:row>1420</xdr:row>
      <xdr:rowOff>105590</xdr:rowOff>
    </xdr:from>
    <xdr:to>
      <xdr:col>4</xdr:col>
      <xdr:colOff>342859</xdr:colOff>
      <xdr:row>1422</xdr:row>
      <xdr:rowOff>168087</xdr:rowOff>
    </xdr:to>
    <xdr:pic>
      <xdr:nvPicPr>
        <xdr:cNvPr id="16" name="Picture 15" descr="http://cdn.vitra.com.tr/501-5291B003-0001-RE.jpg/254x254">
          <a:extLst>
            <a:ext uri="{FF2B5EF4-FFF2-40B4-BE49-F238E27FC236}">
              <a16:creationId xmlns:a16="http://schemas.microsoft.com/office/drawing/2014/main" id="{389828F3-6777-4464-9E10-CB3457739E98}"/>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4415117" y="492234325"/>
          <a:ext cx="1407418" cy="13959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580554</xdr:colOff>
      <xdr:row>1420</xdr:row>
      <xdr:rowOff>56029</xdr:rowOff>
    </xdr:from>
    <xdr:to>
      <xdr:col>6</xdr:col>
      <xdr:colOff>23524</xdr:colOff>
      <xdr:row>1421</xdr:row>
      <xdr:rowOff>371086</xdr:rowOff>
    </xdr:to>
    <xdr:pic>
      <xdr:nvPicPr>
        <xdr:cNvPr id="17" name="Picture 16" descr="Vidi izvornu sliku">
          <a:extLst>
            <a:ext uri="{FF2B5EF4-FFF2-40B4-BE49-F238E27FC236}">
              <a16:creationId xmlns:a16="http://schemas.microsoft.com/office/drawing/2014/main" id="{FD1C8547-8463-4FA7-895C-42D09C50E1DA}"/>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6060230" y="492184764"/>
          <a:ext cx="1303147" cy="12675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156882</xdr:colOff>
      <xdr:row>1426</xdr:row>
      <xdr:rowOff>34187</xdr:rowOff>
    </xdr:from>
    <xdr:to>
      <xdr:col>3</xdr:col>
      <xdr:colOff>493059</xdr:colOff>
      <xdr:row>1426</xdr:row>
      <xdr:rowOff>744141</xdr:rowOff>
    </xdr:to>
    <xdr:pic>
      <xdr:nvPicPr>
        <xdr:cNvPr id="18" name="Picture 17" descr="Vidi izvornu sliku">
          <a:extLst>
            <a:ext uri="{FF2B5EF4-FFF2-40B4-BE49-F238E27FC236}">
              <a16:creationId xmlns:a16="http://schemas.microsoft.com/office/drawing/2014/main" id="{9025DABF-FC9D-4FE4-9D5C-4F3E542B94E6}"/>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4403911" y="494448922"/>
          <a:ext cx="941295" cy="7099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168089</xdr:colOff>
      <xdr:row>1430</xdr:row>
      <xdr:rowOff>25326</xdr:rowOff>
    </xdr:from>
    <xdr:to>
      <xdr:col>3</xdr:col>
      <xdr:colOff>596875</xdr:colOff>
      <xdr:row>1430</xdr:row>
      <xdr:rowOff>906409</xdr:rowOff>
    </xdr:to>
    <xdr:pic>
      <xdr:nvPicPr>
        <xdr:cNvPr id="19" name="Picture 18" descr="Vidi izvornu sliku">
          <a:extLst>
            <a:ext uri="{FF2B5EF4-FFF2-40B4-BE49-F238E27FC236}">
              <a16:creationId xmlns:a16="http://schemas.microsoft.com/office/drawing/2014/main" id="{AD34BC87-61C2-40A9-B04A-AD5F2C2FDD88}"/>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4415118" y="495773561"/>
          <a:ext cx="1033904" cy="8810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3990063</xdr:colOff>
      <xdr:row>1434</xdr:row>
      <xdr:rowOff>67236</xdr:rowOff>
    </xdr:from>
    <xdr:to>
      <xdr:col>4</xdr:col>
      <xdr:colOff>18472</xdr:colOff>
      <xdr:row>1436</xdr:row>
      <xdr:rowOff>8494</xdr:rowOff>
    </xdr:to>
    <xdr:pic>
      <xdr:nvPicPr>
        <xdr:cNvPr id="20" name="Picture 19">
          <a:extLst>
            <a:ext uri="{FF2B5EF4-FFF2-40B4-BE49-F238E27FC236}">
              <a16:creationId xmlns:a16="http://schemas.microsoft.com/office/drawing/2014/main" id="{F055BB87-F7D5-423F-86B7-FB3447754F11}"/>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4236592" y="497339471"/>
          <a:ext cx="1261556" cy="10842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220673</xdr:colOff>
      <xdr:row>1434</xdr:row>
      <xdr:rowOff>0</xdr:rowOff>
    </xdr:from>
    <xdr:to>
      <xdr:col>5</xdr:col>
      <xdr:colOff>741714</xdr:colOff>
      <xdr:row>1436</xdr:row>
      <xdr:rowOff>56213</xdr:rowOff>
    </xdr:to>
    <xdr:pic>
      <xdr:nvPicPr>
        <xdr:cNvPr id="21" name="Picture 20">
          <a:extLst>
            <a:ext uri="{FF2B5EF4-FFF2-40B4-BE49-F238E27FC236}">
              <a16:creationId xmlns:a16="http://schemas.microsoft.com/office/drawing/2014/main" id="{0EF6E193-A116-433B-8794-05F532616AE7}"/>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5700349" y="497272235"/>
          <a:ext cx="1417512" cy="11992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73960</xdr:colOff>
      <xdr:row>1442</xdr:row>
      <xdr:rowOff>1182769</xdr:rowOff>
    </xdr:from>
    <xdr:to>
      <xdr:col>4</xdr:col>
      <xdr:colOff>197224</xdr:colOff>
      <xdr:row>1445</xdr:row>
      <xdr:rowOff>640416</xdr:rowOff>
    </xdr:to>
    <xdr:pic>
      <xdr:nvPicPr>
        <xdr:cNvPr id="22" name="Picture 21" descr="Vidi izvornu sliku">
          <a:extLst>
            <a:ext uri="{FF2B5EF4-FFF2-40B4-BE49-F238E27FC236}">
              <a16:creationId xmlns:a16="http://schemas.microsoft.com/office/drawing/2014/main" id="{92909E34-0A9B-4BBC-84D4-539155B27BF2}"/>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4322110" y="548555944"/>
          <a:ext cx="1361514" cy="13626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246530</xdr:colOff>
      <xdr:row>1453</xdr:row>
      <xdr:rowOff>526676</xdr:rowOff>
    </xdr:from>
    <xdr:to>
      <xdr:col>4</xdr:col>
      <xdr:colOff>280147</xdr:colOff>
      <xdr:row>1453</xdr:row>
      <xdr:rowOff>1801738</xdr:rowOff>
    </xdr:to>
    <xdr:pic>
      <xdr:nvPicPr>
        <xdr:cNvPr id="25" name="Picture 24" descr="http://www.delabie.com/var/delabie/storage/images/produkt/790427/853753-97-pol-PL/790427-bateria-natryskowa-tempomix_product_800x800.png">
          <a:extLst>
            <a:ext uri="{FF2B5EF4-FFF2-40B4-BE49-F238E27FC236}">
              <a16:creationId xmlns:a16="http://schemas.microsoft.com/office/drawing/2014/main" id="{11287E1D-9C92-4A71-930C-F781193D8896}"/>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4493559" y="508466911"/>
          <a:ext cx="1266264" cy="12750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110457</xdr:colOff>
      <xdr:row>1453</xdr:row>
      <xdr:rowOff>666086</xdr:rowOff>
    </xdr:from>
    <xdr:to>
      <xdr:col>6</xdr:col>
      <xdr:colOff>289750</xdr:colOff>
      <xdr:row>1453</xdr:row>
      <xdr:rowOff>1816866</xdr:rowOff>
    </xdr:to>
    <xdr:pic>
      <xdr:nvPicPr>
        <xdr:cNvPr id="26" name="Picture 25" descr="ROUND shower head - Ref. 709000">
          <a:extLst>
            <a:ext uri="{FF2B5EF4-FFF2-40B4-BE49-F238E27FC236}">
              <a16:creationId xmlns:a16="http://schemas.microsoft.com/office/drawing/2014/main" id="{A8DC0C13-D69F-4249-A84F-0C4D0385237F}"/>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6486604" y="508606321"/>
          <a:ext cx="1142999" cy="1150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874016</xdr:colOff>
      <xdr:row>1398</xdr:row>
      <xdr:rowOff>55895</xdr:rowOff>
    </xdr:from>
    <xdr:to>
      <xdr:col>5</xdr:col>
      <xdr:colOff>891703</xdr:colOff>
      <xdr:row>1401</xdr:row>
      <xdr:rowOff>263340</xdr:rowOff>
    </xdr:to>
    <xdr:pic>
      <xdr:nvPicPr>
        <xdr:cNvPr id="27" name="Picture 26" descr="Vidi izvornu sliku">
          <a:extLst>
            <a:ext uri="{FF2B5EF4-FFF2-40B4-BE49-F238E27FC236}">
              <a16:creationId xmlns:a16="http://schemas.microsoft.com/office/drawing/2014/main" id="{A4A50FCF-74B4-493B-967F-1609A4583187}"/>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6353692" y="526553071"/>
          <a:ext cx="914158" cy="9694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3987578</xdr:colOff>
      <xdr:row>1398</xdr:row>
      <xdr:rowOff>51472</xdr:rowOff>
    </xdr:from>
    <xdr:to>
      <xdr:col>4</xdr:col>
      <xdr:colOff>874059</xdr:colOff>
      <xdr:row>1401</xdr:row>
      <xdr:rowOff>1006121</xdr:rowOff>
    </xdr:to>
    <xdr:pic>
      <xdr:nvPicPr>
        <xdr:cNvPr id="28" name="Picture 27" descr="Vidi izvornu sliku">
          <a:extLst>
            <a:ext uri="{FF2B5EF4-FFF2-40B4-BE49-F238E27FC236}">
              <a16:creationId xmlns:a16="http://schemas.microsoft.com/office/drawing/2014/main" id="{4C7EC218-2B99-4C7C-8242-632E1CE698AE}"/>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4234107" y="526548648"/>
          <a:ext cx="2119628" cy="17166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893111</xdr:colOff>
      <xdr:row>1398</xdr:row>
      <xdr:rowOff>57703</xdr:rowOff>
    </xdr:from>
    <xdr:to>
      <xdr:col>6</xdr:col>
      <xdr:colOff>728383</xdr:colOff>
      <xdr:row>1401</xdr:row>
      <xdr:rowOff>98052</xdr:rowOff>
    </xdr:to>
    <xdr:pic>
      <xdr:nvPicPr>
        <xdr:cNvPr id="29" name="Picture 28" descr="Vidi izvornu sliku">
          <a:extLst>
            <a:ext uri="{FF2B5EF4-FFF2-40B4-BE49-F238E27FC236}">
              <a16:creationId xmlns:a16="http://schemas.microsoft.com/office/drawing/2014/main" id="{B13BDC4C-ACF7-4D0D-8BD8-CA173A667F19}"/>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7269258" y="526554879"/>
          <a:ext cx="798978" cy="8023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509665</xdr:colOff>
      <xdr:row>1442</xdr:row>
      <xdr:rowOff>1130267</xdr:rowOff>
    </xdr:from>
    <xdr:to>
      <xdr:col>6</xdr:col>
      <xdr:colOff>677131</xdr:colOff>
      <xdr:row>1445</xdr:row>
      <xdr:rowOff>594064</xdr:rowOff>
    </xdr:to>
    <xdr:pic>
      <xdr:nvPicPr>
        <xdr:cNvPr id="30" name="Picture 29" descr="Vidi izvornu sliku">
          <a:extLst>
            <a:ext uri="{FF2B5EF4-FFF2-40B4-BE49-F238E27FC236}">
              <a16:creationId xmlns:a16="http://schemas.microsoft.com/office/drawing/2014/main" id="{6EF4C920-DAED-4D8C-8DD6-23AFF300D8C7}"/>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6891415" y="548503442"/>
          <a:ext cx="1129491" cy="13687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429186</xdr:colOff>
      <xdr:row>1445</xdr:row>
      <xdr:rowOff>801221</xdr:rowOff>
    </xdr:from>
    <xdr:to>
      <xdr:col>5</xdr:col>
      <xdr:colOff>332944</xdr:colOff>
      <xdr:row>1445</xdr:row>
      <xdr:rowOff>2237255</xdr:rowOff>
    </xdr:to>
    <xdr:pic>
      <xdr:nvPicPr>
        <xdr:cNvPr id="31" name="Picture 30" descr="Vidi izvornu sliku">
          <a:extLst>
            <a:ext uri="{FF2B5EF4-FFF2-40B4-BE49-F238E27FC236}">
              <a16:creationId xmlns:a16="http://schemas.microsoft.com/office/drawing/2014/main" id="{6C0BC87D-DC85-4A3A-9705-2EECAAB8D9F3}"/>
            </a:ext>
          </a:extLst>
        </xdr:cNvPr>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5286936" y="550079396"/>
          <a:ext cx="1427758" cy="14360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Util\E-xls\E2009xls\34-2009%20Sanitarni%20cvor%20br4-Rab\Energo01\03-2001%20Pu&#269;ko%20otvoreno%20u&#269;ili&#353;te-Mali%20Lo&#353;inj\02-2001%20Gubic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D-Util\E-xls\E2009xls\34-2009%20Sanitarni%20cvor%20br4-Rab\Cristopi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D-Util\E-xls\E2009xls\34-2009%20Sanitarni%20cvor%20br4-Rab\Proracun_OPREM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Komar/Komar%202008/ROTONDA%20TRO&#352;KOVNIK.SVE%2022.12.0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P%20R%20I%20P%20R%20E%20M%20A%20-%20STARE%20STVARI/P%20R%20I%20P%20R%20E%20M%20A/ponude/&#352;PI&#352;I&#262;%20BUKOVICA-DVORANA.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My%20Documents/P%20R%20I%20P%20R%20E%20M%20A/ponude/N.C.%20-%20GRA&#272;EVINSKI%20RADOVI%20-%20POSLOVI%20PREKO%20GODIN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SLOVNA"/>
      <sheetName val="KOEFICIJENTI"/>
      <sheetName val="PRORAČUN GUBITAKA"/>
      <sheetName val="REKAPITULACIJA"/>
    </sheetNames>
    <sheetDataSet>
      <sheetData sheetId="0" refreshError="1"/>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SLOVNA"/>
      <sheetName val="PRORAČUN"/>
      <sheetName val="PRORAČUN V=15m3"/>
      <sheetName val="Tablice"/>
    </sheetNames>
    <sheetDataSet>
      <sheetData sheetId="0"/>
      <sheetData sheetId="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SLOVNA"/>
      <sheetName val="Proračun"/>
      <sheetName val="Tablice"/>
      <sheetName val="Proračunska snaga"/>
    </sheetNames>
    <sheetDataSet>
      <sheetData sheetId="0"/>
      <sheetData sheetId="1">
        <row r="203">
          <cell r="C203">
            <v>0.5</v>
          </cell>
        </row>
        <row r="235">
          <cell r="C235">
            <v>60</v>
          </cell>
        </row>
        <row r="237">
          <cell r="C237">
            <v>10</v>
          </cell>
        </row>
      </sheetData>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0.naslov.el.i."/>
      <sheetName val="F.1.GLAVNI NAP.KABELI"/>
      <sheetName val="F.2.RAZDJELNICI"/>
      <sheetName val="F.3.Rasvjeta"/>
      <sheetName val="F.4.INSTALAC.MATERIJAL Z.P.."/>
      <sheetName val="F.5.OSTALI KABELI"/>
      <sheetName val="F.6.STANOVI"/>
      <sheetName val="F.7.APARTMANI"/>
      <sheetName val="F.8.INSTALAC.TEL.IMREŽE RAČ"/>
      <sheetName val="F.9.ANTENE"/>
      <sheetName val="F.10.KUČNI GOVORNI UREĐ."/>
      <sheetName val="F.11.Gromobran"/>
      <sheetName val="REKAPITULACIJ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ODET."/>
      <sheetName val="ZEMLJAN"/>
      <sheetName val="BETONSKI "/>
      <sheetName val="zidarski"/>
      <sheetName val="izolacija"/>
      <sheetName val="krovna konstr."/>
      <sheetName val="krovopokr-limar"/>
      <sheetName val="stolar."/>
      <sheetName val="bravar."/>
      <sheetName val="keram i kamenorez."/>
      <sheetName val="parket"/>
      <sheetName val="SOBOSLIKAR-FASAD"/>
      <sheetName val="razni"/>
      <sheetName val="oprema dvor."/>
      <sheetName val="okoliš"/>
      <sheetName val="voda"/>
      <sheetName val="elektr"/>
      <sheetName val="PLIN"/>
      <sheetName val="zemljani"/>
      <sheetName val="bet.i ab"/>
      <sheetName val="zidar"/>
      <sheetName val="izolac."/>
      <sheetName val="krov.konstr"/>
      <sheetName val="krovo-lim"/>
      <sheetName val="stolar"/>
      <sheetName val="bravar"/>
      <sheetName val="keram i kamen"/>
      <sheetName val="soboslik"/>
      <sheetName val="razni "/>
      <sheetName val="REZIME"/>
      <sheetName val="materijali"/>
      <sheetName val="plan ponude-"/>
      <sheetName val="plan ponude- (3)"/>
      <sheetName val="plan ponude- (2)"/>
      <sheetName val="DOKAZNICA"/>
    </sheetNames>
    <sheetDataSet>
      <sheetData sheetId="0"/>
      <sheetData sheetId="1">
        <row r="10">
          <cell r="F10">
            <v>130349.75</v>
          </cell>
        </row>
      </sheetData>
      <sheetData sheetId="2"/>
      <sheetData sheetId="3"/>
      <sheetData sheetId="4">
        <row r="13">
          <cell r="F13">
            <v>593618.69000000006</v>
          </cell>
        </row>
      </sheetData>
      <sheetData sheetId="5"/>
      <sheetData sheetId="6"/>
      <sheetData sheetId="7"/>
      <sheetData sheetId="8"/>
      <sheetData sheetId="9"/>
      <sheetData sheetId="10"/>
      <sheetData sheetId="11"/>
      <sheetData sheetId="12"/>
      <sheetData sheetId="13">
        <row r="28">
          <cell r="F28">
            <v>571220</v>
          </cell>
        </row>
      </sheetData>
      <sheetData sheetId="14">
        <row r="25">
          <cell r="F25">
            <v>432109.74</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GO (2)"/>
      <sheetName val="RAZNI RADOVI"/>
      <sheetName val="REZIME"/>
    </sheetNames>
    <sheetDataSet>
      <sheetData sheetId="0"/>
      <sheetData sheetId="1">
        <row r="22">
          <cell r="F22">
            <v>371.45</v>
          </cell>
        </row>
      </sheetData>
      <sheetData sheetId="2"/>
    </sheetDataSet>
  </externalBook>
</externalLink>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8"/>
  <sheetViews>
    <sheetView tabSelected="1" view="pageBreakPreview" zoomScaleSheetLayoutView="100" workbookViewId="0">
      <selection activeCell="N16" sqref="N16"/>
    </sheetView>
  </sheetViews>
  <sheetFormatPr defaultRowHeight="15" x14ac:dyDescent="0.25"/>
  <cols>
    <col min="3" max="3" width="41.140625" bestFit="1" customWidth="1"/>
    <col min="4" max="4" width="12.28515625" bestFit="1" customWidth="1"/>
    <col min="5" max="5" width="12.28515625" customWidth="1"/>
  </cols>
  <sheetData>
    <row r="1" spans="1:5" ht="15.75" x14ac:dyDescent="0.25">
      <c r="A1" s="1994" t="s">
        <v>1684</v>
      </c>
      <c r="B1" s="1995"/>
      <c r="C1" s="1995"/>
      <c r="D1" s="1995"/>
      <c r="E1" s="1995"/>
    </row>
    <row r="2" spans="1:5" x14ac:dyDescent="0.25">
      <c r="A2" s="315" t="s">
        <v>0</v>
      </c>
      <c r="B2" s="315"/>
      <c r="C2" s="315" t="s">
        <v>734</v>
      </c>
      <c r="D2" s="315"/>
      <c r="E2" s="315"/>
    </row>
    <row r="3" spans="1:5" x14ac:dyDescent="0.25">
      <c r="A3" s="333">
        <v>1</v>
      </c>
      <c r="B3" s="1996" t="s">
        <v>1670</v>
      </c>
      <c r="C3" s="1997"/>
      <c r="D3" s="315"/>
      <c r="E3" s="315"/>
    </row>
    <row r="4" spans="1:5" x14ac:dyDescent="0.25">
      <c r="B4" s="325" t="str">
        <f>'1A_Pripremni radovi i rušenje'!A4</f>
        <v>A</v>
      </c>
      <c r="C4" s="338" t="str">
        <f>'1A_Pripremni radovi i rušenje'!B4</f>
        <v>PRIPREMNI RADOVI I RUŠENJE</v>
      </c>
      <c r="D4" s="318"/>
      <c r="E4" s="327"/>
    </row>
    <row r="5" spans="1:5" x14ac:dyDescent="0.25">
      <c r="A5" s="318"/>
      <c r="B5" s="325" t="str">
        <f>'1B_Zemljani radovi'!A4</f>
        <v>B</v>
      </c>
      <c r="C5" s="338" t="str">
        <f>'1B_Zemljani radovi'!B4</f>
        <v>ZEMLJANI RADOVI</v>
      </c>
      <c r="D5" s="318"/>
      <c r="E5" s="327"/>
    </row>
    <row r="6" spans="1:5" x14ac:dyDescent="0.25">
      <c r="A6" s="318"/>
      <c r="B6" s="325" t="str">
        <f>'1C_Betonski i AB radovi'!A4</f>
        <v>C</v>
      </c>
      <c r="C6" s="338" t="str">
        <f>'1C_Betonski i AB radovi'!B4</f>
        <v>BETONSKI I ARMIRANOBETONSKI RADOVI</v>
      </c>
      <c r="D6" s="318"/>
      <c r="E6" s="327"/>
    </row>
    <row r="7" spans="1:5" x14ac:dyDescent="0.25">
      <c r="A7" s="318"/>
      <c r="B7" s="325" t="str">
        <f>'1D_Asfalterski radovi  '!A4</f>
        <v>D</v>
      </c>
      <c r="C7" s="338" t="str">
        <f>'1D_Asfalterski radovi  '!B4</f>
        <v>ASFALTERSKI RADOVI</v>
      </c>
      <c r="D7" s="318"/>
      <c r="E7" s="327"/>
    </row>
    <row r="8" spans="1:5" x14ac:dyDescent="0.25">
      <c r="A8" s="318"/>
      <c r="B8" s="325" t="str">
        <f>'1E_Čelična konstrukcija'!A4</f>
        <v>E</v>
      </c>
      <c r="C8" s="338" t="str">
        <f>'1E_Čelična konstrukcija'!B4</f>
        <v>ČELIČNA KONSTRUKCIJA</v>
      </c>
      <c r="D8" s="318"/>
      <c r="E8" s="327"/>
    </row>
    <row r="9" spans="1:5" x14ac:dyDescent="0.25">
      <c r="A9" s="318"/>
      <c r="B9" s="325" t="str">
        <f>'1F_Zidarski radovi'!A4</f>
        <v>F</v>
      </c>
      <c r="C9" s="338" t="str">
        <f>'1F_Zidarski radovi'!B4</f>
        <v>ZIDARSKI RADOVI</v>
      </c>
      <c r="D9" s="318"/>
      <c r="E9" s="327"/>
    </row>
    <row r="10" spans="1:5" x14ac:dyDescent="0.25">
      <c r="A10" s="318"/>
      <c r="B10" s="325" t="str">
        <f>'1G_Izolaterski radovi'!A4</f>
        <v>G</v>
      </c>
      <c r="C10" s="338" t="str">
        <f>'1G_Izolaterski radovi'!B4</f>
        <v>IZOLATERSKI RADOVI</v>
      </c>
      <c r="D10" s="318"/>
      <c r="E10" s="327"/>
    </row>
    <row r="11" spans="1:5" x14ac:dyDescent="0.25">
      <c r="A11" s="318"/>
      <c r="B11" s="318"/>
      <c r="C11" s="318"/>
      <c r="D11" s="318"/>
      <c r="E11" s="327"/>
    </row>
    <row r="12" spans="1:5" x14ac:dyDescent="0.25">
      <c r="A12" s="333">
        <v>2</v>
      </c>
      <c r="B12" s="1996" t="s">
        <v>1671</v>
      </c>
      <c r="C12" s="1997"/>
      <c r="D12" s="318"/>
      <c r="E12" s="327"/>
    </row>
    <row r="13" spans="1:5" x14ac:dyDescent="0.25">
      <c r="A13" s="318"/>
      <c r="B13" s="325" t="str">
        <f>'2_Obrtnički radovi'!A4</f>
        <v>H</v>
      </c>
      <c r="C13" s="338" t="str">
        <f>'2_Obrtnički radovi'!B4</f>
        <v>FASADERSKI RADOVI</v>
      </c>
      <c r="D13" s="318"/>
      <c r="E13" s="318"/>
    </row>
    <row r="14" spans="1:5" x14ac:dyDescent="0.25">
      <c r="A14" s="318"/>
      <c r="B14" s="325" t="str">
        <f>'2_Obrtnički radovi'!A19</f>
        <v>I</v>
      </c>
      <c r="C14" s="338" t="str">
        <f>'2_Obrtnički radovi'!B19</f>
        <v>GIPSKARTONSKI RADOVI</v>
      </c>
      <c r="D14" s="318"/>
      <c r="E14" s="318"/>
    </row>
    <row r="15" spans="1:5" x14ac:dyDescent="0.25">
      <c r="A15" s="318"/>
      <c r="B15" s="325" t="str">
        <f>'2_Obrtnički radovi'!A86</f>
        <v>J</v>
      </c>
      <c r="C15" s="338" t="str">
        <f>'2_Obrtnički radovi'!B86</f>
        <v>STOLARSKI RADOVI</v>
      </c>
      <c r="D15" s="327"/>
      <c r="E15" s="327"/>
    </row>
    <row r="16" spans="1:5" x14ac:dyDescent="0.25">
      <c r="A16" s="318"/>
      <c r="B16" s="325" t="str">
        <f>'2_Obrtnički radovi'!A306</f>
        <v>K</v>
      </c>
      <c r="C16" s="338" t="str">
        <f>'2_Obrtnički radovi'!B306</f>
        <v>RADOVI ALUMINIJSKE BRAVARIJE</v>
      </c>
      <c r="D16" s="327"/>
      <c r="E16" s="327"/>
    </row>
    <row r="17" spans="1:5" x14ac:dyDescent="0.25">
      <c r="A17" s="318"/>
      <c r="B17" s="325" t="str">
        <f>'2_Obrtnički radovi'!A999</f>
        <v>L</v>
      </c>
      <c r="C17" s="338" t="str">
        <f>'2_Obrtnički radovi'!B999</f>
        <v>BRAVARSKI RADOVI</v>
      </c>
      <c r="D17" s="327"/>
      <c r="E17" s="327"/>
    </row>
    <row r="18" spans="1:5" x14ac:dyDescent="0.25">
      <c r="A18" s="318"/>
      <c r="B18" s="325" t="str">
        <f>'2_Obrtnički radovi'!A1118</f>
        <v>M</v>
      </c>
      <c r="C18" s="338" t="str">
        <f>'2_Obrtnički radovi'!B1118</f>
        <v>KERAMIČARSKI RADOVI</v>
      </c>
      <c r="D18" s="327"/>
      <c r="E18" s="327"/>
    </row>
    <row r="19" spans="1:5" x14ac:dyDescent="0.25">
      <c r="A19" s="318"/>
      <c r="B19" s="325" t="str">
        <f>'2_Obrtnički radovi'!A1261</f>
        <v>N</v>
      </c>
      <c r="C19" s="338" t="str">
        <f>'2_Obrtnički radovi'!B1261</f>
        <v>PODOPOLAGAČKI RADOVI</v>
      </c>
      <c r="D19" s="327"/>
      <c r="E19" s="327"/>
    </row>
    <row r="20" spans="1:5" x14ac:dyDescent="0.25">
      <c r="A20" s="318"/>
      <c r="B20" s="325" t="str">
        <f>'2_Obrtnički radovi'!A1275</f>
        <v>O</v>
      </c>
      <c r="C20" s="338" t="str">
        <f>'2_Obrtnički radovi'!B1275</f>
        <v>KROVOPOKRIVAČKII RADOVI</v>
      </c>
      <c r="D20" s="327"/>
      <c r="E20" s="327"/>
    </row>
    <row r="21" spans="1:5" x14ac:dyDescent="0.25">
      <c r="A21" s="318"/>
      <c r="B21" s="325" t="str">
        <f>'2_Obrtnički radovi'!A1287</f>
        <v>P</v>
      </c>
      <c r="C21" s="338" t="str">
        <f>'2_Obrtnički radovi'!B1287</f>
        <v>SOBOSLIKARSKO LIČILAČKI RADOVI</v>
      </c>
      <c r="D21" s="327"/>
      <c r="E21" s="327"/>
    </row>
    <row r="22" spans="1:5" x14ac:dyDescent="0.25">
      <c r="A22" s="318"/>
      <c r="B22" s="325" t="str">
        <f>'2_Obrtnički radovi'!A1346</f>
        <v>R</v>
      </c>
      <c r="C22" s="338" t="str">
        <f>'2_Obrtnički radovi'!B1346</f>
        <v>KAMENOREZAČKI RADOVI</v>
      </c>
      <c r="D22" s="327"/>
      <c r="E22" s="327"/>
    </row>
    <row r="23" spans="1:5" x14ac:dyDescent="0.25">
      <c r="A23" s="318"/>
      <c r="B23" s="325" t="str">
        <f>'2_Obrtnički radovi'!A1365</f>
        <v>S</v>
      </c>
      <c r="C23" s="338" t="str">
        <f>'2_Obrtnički radovi'!B1365</f>
        <v>OPREMA</v>
      </c>
      <c r="D23" s="327"/>
      <c r="E23" s="327"/>
    </row>
    <row r="24" spans="1:5" x14ac:dyDescent="0.25">
      <c r="A24" s="318"/>
      <c r="B24" s="325" t="str">
        <f>'2_Obrtnički radovi'!A1490</f>
        <v>T</v>
      </c>
      <c r="C24" s="338" t="str">
        <f>'2_Obrtnički radovi'!B1490</f>
        <v>OSTALO</v>
      </c>
      <c r="D24" s="327"/>
      <c r="E24" s="327"/>
    </row>
    <row r="25" spans="1:5" x14ac:dyDescent="0.25">
      <c r="A25" s="318"/>
      <c r="B25" s="327"/>
      <c r="C25" s="327"/>
      <c r="D25" s="327"/>
      <c r="E25" s="327"/>
    </row>
    <row r="26" spans="1:5" x14ac:dyDescent="0.25">
      <c r="A26" s="327"/>
      <c r="B26" s="327"/>
      <c r="C26" s="327"/>
      <c r="D26" s="321"/>
      <c r="E26" s="330"/>
    </row>
    <row r="27" spans="1:5" x14ac:dyDescent="0.25">
      <c r="A27" s="318"/>
      <c r="B27" s="320"/>
      <c r="C27" s="320"/>
      <c r="D27" s="320"/>
      <c r="E27" s="330"/>
    </row>
    <row r="28" spans="1:5" x14ac:dyDescent="0.25">
      <c r="A28" s="320"/>
      <c r="B28" s="320"/>
      <c r="C28" s="321"/>
      <c r="D28" s="321"/>
      <c r="E28" s="330"/>
    </row>
  </sheetData>
  <mergeCells count="3">
    <mergeCell ref="A1:E1"/>
    <mergeCell ref="B3:C3"/>
    <mergeCell ref="B12:C12"/>
  </mergeCells>
  <pageMargins left="0.7" right="0.7" top="0.75" bottom="0.75" header="0.3" footer="0.3"/>
  <pageSetup paperSize="9" fitToHeight="0" orientation="portrait" r:id="rId1"/>
  <headerFooter>
    <oddHeader>&amp;L&amp;9GRAĐEVINA: Izgradnja javno-sportske građevine "Boćalište Gornji Kraj Ladvić"&amp;R&amp;10MAPA XII-TROŠKOVNIK</oddHeader>
    <oddFooter>&amp;LGRAĐEVINSKO OBRTNIČKI RADOVI&amp;RStranica &amp;P od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K30"/>
  <sheetViews>
    <sheetView view="pageBreakPreview" zoomScaleSheetLayoutView="100" workbookViewId="0">
      <selection activeCell="E29" sqref="E29"/>
    </sheetView>
  </sheetViews>
  <sheetFormatPr defaultRowHeight="15" x14ac:dyDescent="0.25"/>
  <cols>
    <col min="3" max="3" width="41.140625" bestFit="1" customWidth="1"/>
    <col min="4" max="4" width="12.28515625" bestFit="1" customWidth="1"/>
    <col min="5" max="5" width="12.28515625" customWidth="1"/>
    <col min="6" max="6" width="6.140625" bestFit="1" customWidth="1"/>
    <col min="7" max="7" width="12.140625" bestFit="1" customWidth="1"/>
  </cols>
  <sheetData>
    <row r="1" spans="1:11" ht="15.75" x14ac:dyDescent="0.25">
      <c r="A1" s="1994" t="s">
        <v>1672</v>
      </c>
      <c r="B1" s="1995"/>
      <c r="C1" s="1995"/>
      <c r="D1" s="1995"/>
      <c r="E1" s="1995"/>
      <c r="F1" s="1995"/>
      <c r="G1" s="1995"/>
    </row>
    <row r="2" spans="1:11" x14ac:dyDescent="0.25">
      <c r="A2" s="315" t="s">
        <v>0</v>
      </c>
      <c r="B2" s="315"/>
      <c r="C2" s="315" t="s">
        <v>734</v>
      </c>
      <c r="D2" s="315"/>
      <c r="E2" s="315"/>
      <c r="F2" s="315"/>
      <c r="G2" s="315" t="s">
        <v>1667</v>
      </c>
    </row>
    <row r="3" spans="1:11" x14ac:dyDescent="0.25">
      <c r="A3" s="333">
        <v>1</v>
      </c>
      <c r="B3" s="1996" t="s">
        <v>1670</v>
      </c>
      <c r="C3" s="1997"/>
      <c r="D3" s="315"/>
      <c r="E3" s="315"/>
      <c r="F3" s="315"/>
      <c r="G3" s="315"/>
    </row>
    <row r="4" spans="1:11" x14ac:dyDescent="0.25">
      <c r="B4" s="325" t="str">
        <f>'1A_Pripremni radovi i rušenje'!A69</f>
        <v>A</v>
      </c>
      <c r="C4" s="318" t="str">
        <f>'1A_Pripremni radovi i rušenje'!B69</f>
        <v>UKUPNO PRIPREMNI RADOVI I RUŠENJE</v>
      </c>
      <c r="D4" s="318"/>
      <c r="E4" s="327"/>
      <c r="F4" s="318"/>
      <c r="G4" s="319">
        <f>'1A_Pripremni radovi i rušenje'!F69</f>
        <v>0</v>
      </c>
      <c r="H4" s="318"/>
      <c r="I4" s="318"/>
      <c r="J4" s="318"/>
      <c r="K4" s="318"/>
    </row>
    <row r="5" spans="1:11" x14ac:dyDescent="0.25">
      <c r="A5" s="318"/>
      <c r="B5" s="325" t="str">
        <f>'1B_Zemljani radovi'!A74</f>
        <v>B</v>
      </c>
      <c r="C5" s="318" t="str">
        <f>'1B_Zemljani radovi'!B74</f>
        <v>UKUPNO ZEMLJANI RADOVI</v>
      </c>
      <c r="D5" s="318"/>
      <c r="E5" s="327"/>
      <c r="F5" s="318"/>
      <c r="G5" s="319">
        <f>'1B_Zemljani radovi'!F74</f>
        <v>0</v>
      </c>
    </row>
    <row r="6" spans="1:11" x14ac:dyDescent="0.25">
      <c r="A6" s="318"/>
      <c r="B6" s="325" t="str">
        <f>'1C_Betonski i AB radovi'!A419</f>
        <v>C</v>
      </c>
      <c r="C6" s="318" t="str">
        <f>'1C_Betonski i AB radovi'!B419</f>
        <v>UKUPNO BETONSKI I ARMIRANO BETONSKI RADOVI</v>
      </c>
      <c r="D6" s="318"/>
      <c r="E6" s="327"/>
      <c r="F6" s="318"/>
      <c r="G6" s="319">
        <f>'1C_Betonski i AB radovi'!F419</f>
        <v>0</v>
      </c>
    </row>
    <row r="7" spans="1:11" x14ac:dyDescent="0.25">
      <c r="A7" s="318"/>
      <c r="B7" s="325" t="str">
        <f>'1D_Asfalterski radovi  '!A19</f>
        <v>D</v>
      </c>
      <c r="C7" s="318" t="str">
        <f>'1D_Asfalterski radovi  '!B19</f>
        <v>UKUPNO ASFALTERSKI RADOVI</v>
      </c>
      <c r="D7" s="318"/>
      <c r="E7" s="327"/>
      <c r="F7" s="318"/>
      <c r="G7" s="319">
        <f>'1D_Asfalterski radovi  '!F19</f>
        <v>0</v>
      </c>
    </row>
    <row r="8" spans="1:11" x14ac:dyDescent="0.25">
      <c r="A8" s="318"/>
      <c r="B8" s="325" t="str">
        <f>'1E_Čelična konstrukcija'!A39</f>
        <v>E</v>
      </c>
      <c r="C8" s="318" t="str">
        <f>'1E_Čelična konstrukcija'!B39</f>
        <v>UKUPNO ČELIČNA KONSTRUKCIJA</v>
      </c>
      <c r="D8" s="318"/>
      <c r="E8" s="327"/>
      <c r="F8" s="318"/>
      <c r="G8" s="319">
        <f>'1E_Čelična konstrukcija'!F39</f>
        <v>0</v>
      </c>
    </row>
    <row r="9" spans="1:11" x14ac:dyDescent="0.25">
      <c r="A9" s="318"/>
      <c r="B9" s="325" t="str">
        <f>'1F_Zidarski radovi'!A18</f>
        <v>F</v>
      </c>
      <c r="C9" s="318" t="str">
        <f>'1F_Zidarski radovi'!B18</f>
        <v>UKUPNO ZIDARSKI RADOVI</v>
      </c>
      <c r="D9" s="318"/>
      <c r="E9" s="327"/>
      <c r="F9" s="318"/>
      <c r="G9" s="319">
        <f>'1F_Zidarski radovi'!F18</f>
        <v>0</v>
      </c>
    </row>
    <row r="10" spans="1:11" x14ac:dyDescent="0.25">
      <c r="A10" s="318"/>
      <c r="B10" s="325" t="str">
        <f>'1G_Izolaterski radovi'!A151</f>
        <v>G</v>
      </c>
      <c r="C10" s="318" t="str">
        <f>'1G_Izolaterski radovi'!B151</f>
        <v>UKUPNO IZOLATERSKI RADOVI</v>
      </c>
      <c r="D10" s="318"/>
      <c r="E10" s="327"/>
      <c r="F10" s="318"/>
      <c r="G10" s="319">
        <f>'1G_Izolaterski radovi'!F151</f>
        <v>0</v>
      </c>
    </row>
    <row r="11" spans="1:11" x14ac:dyDescent="0.25">
      <c r="A11" s="318"/>
      <c r="B11" s="318"/>
      <c r="C11" s="318"/>
      <c r="D11" s="318"/>
      <c r="E11" s="327"/>
      <c r="F11" s="318"/>
      <c r="G11" s="319"/>
    </row>
    <row r="12" spans="1:11" x14ac:dyDescent="0.25">
      <c r="A12" s="327"/>
      <c r="B12" s="332"/>
      <c r="C12" s="318"/>
      <c r="D12" s="321" t="s">
        <v>1674</v>
      </c>
      <c r="E12" s="331"/>
      <c r="G12" s="326">
        <f>SUM(G4:G10)</f>
        <v>0</v>
      </c>
    </row>
    <row r="13" spans="1:11" x14ac:dyDescent="0.25">
      <c r="A13" s="327"/>
      <c r="B13" s="332"/>
      <c r="C13" s="318"/>
      <c r="D13" s="327"/>
      <c r="E13" s="327"/>
      <c r="F13" s="327"/>
      <c r="G13" s="328"/>
    </row>
    <row r="14" spans="1:11" x14ac:dyDescent="0.25">
      <c r="A14" s="333">
        <v>2</v>
      </c>
      <c r="B14" s="1996" t="s">
        <v>1671</v>
      </c>
      <c r="C14" s="1997"/>
      <c r="D14" s="318"/>
      <c r="E14" s="327"/>
      <c r="F14" s="318"/>
      <c r="G14" s="319"/>
    </row>
    <row r="15" spans="1:11" x14ac:dyDescent="0.25">
      <c r="A15" s="408"/>
      <c r="B15" s="411" t="s">
        <v>611</v>
      </c>
      <c r="C15" s="412" t="s">
        <v>2047</v>
      </c>
      <c r="D15" s="409"/>
      <c r="E15" s="409"/>
      <c r="F15" s="409"/>
      <c r="G15" s="410">
        <f>'2_Obrtnički radovi'!F17</f>
        <v>0</v>
      </c>
    </row>
    <row r="16" spans="1:11" x14ac:dyDescent="0.25">
      <c r="A16" s="318"/>
      <c r="B16" s="325" t="str">
        <f>'2_Obrtnički radovi'!A83</f>
        <v>I</v>
      </c>
      <c r="C16" s="318" t="str">
        <f>'2_Obrtnički radovi'!B83</f>
        <v>UKUPNO GIPSKARTONSKI RADOVI</v>
      </c>
      <c r="D16" s="318"/>
      <c r="E16" s="318"/>
      <c r="F16" s="318"/>
      <c r="G16" s="319">
        <f>'2_Obrtnički radovi'!F83</f>
        <v>0</v>
      </c>
    </row>
    <row r="17" spans="1:7" x14ac:dyDescent="0.25">
      <c r="A17" s="318"/>
      <c r="B17" s="325" t="str">
        <f>'2_Obrtnički radovi'!A304</f>
        <v>J</v>
      </c>
      <c r="C17" s="327" t="str">
        <f>'2_Obrtnički radovi'!B304</f>
        <v>UKUPNO STOLARSKI RADOVI</v>
      </c>
      <c r="D17" s="327"/>
      <c r="E17" s="327"/>
      <c r="F17" s="327"/>
      <c r="G17" s="319">
        <f>'2_Obrtnički radovi'!F304</f>
        <v>0</v>
      </c>
    </row>
    <row r="18" spans="1:7" x14ac:dyDescent="0.25">
      <c r="A18" s="318"/>
      <c r="B18" s="325" t="str">
        <f>'2_Obrtnički radovi'!A997</f>
        <v>K</v>
      </c>
      <c r="C18" s="327" t="str">
        <f>'2_Obrtnički radovi'!B997</f>
        <v>UKUPNO RADOVI ALUMINIJSKE BRAVARIJE</v>
      </c>
      <c r="D18" s="327"/>
      <c r="E18" s="327"/>
      <c r="F18" s="327"/>
      <c r="G18" s="319">
        <f>'2_Obrtnički radovi'!F997</f>
        <v>0</v>
      </c>
    </row>
    <row r="19" spans="1:7" x14ac:dyDescent="0.25">
      <c r="A19" s="318"/>
      <c r="B19" s="325" t="str">
        <f>'2_Obrtnički radovi'!A1116</f>
        <v>L</v>
      </c>
      <c r="C19" s="327" t="str">
        <f>'2_Obrtnički radovi'!B1116</f>
        <v>UKUPNO BRAVARSKI RADOVI</v>
      </c>
      <c r="D19" s="327"/>
      <c r="E19" s="327"/>
      <c r="F19" s="327"/>
      <c r="G19" s="319">
        <f>'2_Obrtnički radovi'!F1116</f>
        <v>0</v>
      </c>
    </row>
    <row r="20" spans="1:7" x14ac:dyDescent="0.25">
      <c r="A20" s="318"/>
      <c r="B20" s="325" t="str">
        <f>'2_Obrtnički radovi'!A1259</f>
        <v>M</v>
      </c>
      <c r="C20" s="327" t="str">
        <f>'2_Obrtnički radovi'!B1259</f>
        <v>UKUPNO KERAMIČARSKI RADOVI</v>
      </c>
      <c r="D20" s="327"/>
      <c r="E20" s="327"/>
      <c r="F20" s="327"/>
      <c r="G20" s="319">
        <f>'2_Obrtnički radovi'!F1259</f>
        <v>0</v>
      </c>
    </row>
    <row r="21" spans="1:7" x14ac:dyDescent="0.25">
      <c r="A21" s="318"/>
      <c r="B21" s="325" t="str">
        <f>'2_Obrtnički radovi'!A1273</f>
        <v>N</v>
      </c>
      <c r="C21" s="327" t="str">
        <f>'2_Obrtnički radovi'!B1273</f>
        <v>UKUPNO PODOPOLAGAČKI RADOVI</v>
      </c>
      <c r="D21" s="327"/>
      <c r="E21" s="327"/>
      <c r="F21" s="327"/>
      <c r="G21" s="319">
        <f>'2_Obrtnički radovi'!F1273</f>
        <v>0</v>
      </c>
    </row>
    <row r="22" spans="1:7" x14ac:dyDescent="0.25">
      <c r="A22" s="318"/>
      <c r="B22" s="325" t="str">
        <f>'2_Obrtnički radovi'!A1285</f>
        <v>O</v>
      </c>
      <c r="C22" s="327" t="str">
        <f>'2_Obrtnički radovi'!B1285</f>
        <v>UKUPNO KROVOPOKRIVAČKI RADOVI</v>
      </c>
      <c r="D22" s="327"/>
      <c r="E22" s="327"/>
      <c r="F22" s="327"/>
      <c r="G22" s="319">
        <f>'2_Obrtnički radovi'!F1285</f>
        <v>0</v>
      </c>
    </row>
    <row r="23" spans="1:7" x14ac:dyDescent="0.25">
      <c r="A23" s="318"/>
      <c r="B23" s="325" t="str">
        <f>'2_Obrtnički radovi'!A1344</f>
        <v>P</v>
      </c>
      <c r="C23" s="327" t="str">
        <f>'2_Obrtnički radovi'!B1344</f>
        <v>UKUPNO SOBOSLIKARSKO LIČILAČKI RADOVI</v>
      </c>
      <c r="D23" s="327"/>
      <c r="E23" s="327"/>
      <c r="F23" s="327"/>
      <c r="G23" s="319">
        <f>'2_Obrtnički radovi'!F1344</f>
        <v>0</v>
      </c>
    </row>
    <row r="24" spans="1:7" x14ac:dyDescent="0.25">
      <c r="A24" s="318"/>
      <c r="B24" s="325" t="str">
        <f>'2_Obrtnički radovi'!A1363</f>
        <v>R</v>
      </c>
      <c r="C24" s="327" t="str">
        <f>'2_Obrtnički radovi'!B1363</f>
        <v>UKUPNO KAMENOREZAČKI RADOVI</v>
      </c>
      <c r="D24" s="327"/>
      <c r="E24" s="327"/>
      <c r="F24" s="327"/>
      <c r="G24" s="319">
        <f>'2_Obrtnički radovi'!F1363</f>
        <v>0</v>
      </c>
    </row>
    <row r="25" spans="1:7" x14ac:dyDescent="0.25">
      <c r="A25" s="318"/>
      <c r="B25" s="325" t="str">
        <f>'2_Obrtnički radovi'!A1488</f>
        <v>S</v>
      </c>
      <c r="C25" s="327" t="str">
        <f>'2_Obrtnički radovi'!B1488</f>
        <v>UKUPNO OPREMA</v>
      </c>
      <c r="D25" s="327"/>
      <c r="E25" s="327"/>
      <c r="F25" s="327"/>
      <c r="G25" s="319">
        <f>'2_Obrtnički radovi'!F1488</f>
        <v>0</v>
      </c>
    </row>
    <row r="26" spans="1:7" x14ac:dyDescent="0.25">
      <c r="A26" s="318"/>
      <c r="B26" s="325" t="str">
        <f>'2_Obrtnički radovi'!A1553</f>
        <v>T</v>
      </c>
      <c r="C26" s="327" t="str">
        <f>'2_Obrtnički radovi'!B1553</f>
        <v>UKUPNO OSTALO</v>
      </c>
      <c r="D26" s="327"/>
      <c r="E26" s="327"/>
      <c r="F26" s="327"/>
      <c r="G26" s="319">
        <f>'2_Obrtnički radovi'!F1553</f>
        <v>0</v>
      </c>
    </row>
    <row r="27" spans="1:7" x14ac:dyDescent="0.25">
      <c r="A27" s="318"/>
      <c r="B27" s="327"/>
      <c r="C27" s="327"/>
      <c r="D27" s="327"/>
      <c r="E27" s="327"/>
      <c r="F27" s="328"/>
      <c r="G27" s="319"/>
    </row>
    <row r="28" spans="1:7" x14ac:dyDescent="0.25">
      <c r="A28" s="327"/>
      <c r="B28" s="327"/>
      <c r="C28" s="327"/>
      <c r="D28" s="321" t="s">
        <v>2856</v>
      </c>
      <c r="E28" s="330"/>
      <c r="G28" s="326">
        <f>SUM(G15:G26)</f>
        <v>0</v>
      </c>
    </row>
    <row r="29" spans="1:7" x14ac:dyDescent="0.25">
      <c r="A29" s="318"/>
      <c r="B29" s="320"/>
      <c r="C29" s="320"/>
      <c r="D29" s="320"/>
      <c r="E29" s="330"/>
      <c r="F29" s="320"/>
      <c r="G29" s="315"/>
    </row>
    <row r="30" spans="1:7" x14ac:dyDescent="0.25">
      <c r="A30" s="320"/>
      <c r="B30" s="320"/>
      <c r="C30" s="321"/>
      <c r="D30" s="321" t="s">
        <v>1673</v>
      </c>
      <c r="E30" s="330"/>
      <c r="G30" s="326">
        <f>G12+G28</f>
        <v>0</v>
      </c>
    </row>
  </sheetData>
  <mergeCells count="3">
    <mergeCell ref="A1:G1"/>
    <mergeCell ref="B3:C3"/>
    <mergeCell ref="B14:C14"/>
  </mergeCells>
  <pageMargins left="0.7" right="0.7" top="0.75" bottom="0.75" header="0.3" footer="0.3"/>
  <pageSetup paperSize="9" scale="85" fitToHeight="0" orientation="portrait" r:id="rId1"/>
  <headerFooter>
    <oddFooter>&amp;LGRAĐEVINSKO OBRTNIČKI RADOVI&amp;RStranica &amp;P od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H200"/>
  <sheetViews>
    <sheetView view="pageBreakPreview" topLeftCell="A160" zoomScale="70" zoomScaleSheetLayoutView="70" workbookViewId="0">
      <selection activeCell="L192" sqref="L192"/>
    </sheetView>
  </sheetViews>
  <sheetFormatPr defaultColWidth="8.7109375" defaultRowHeight="15" x14ac:dyDescent="0.25"/>
  <cols>
    <col min="1" max="1" width="4.42578125" style="793" customWidth="1"/>
    <col min="2" max="2" width="73.5703125" style="1791" customWidth="1"/>
    <col min="3" max="3" width="9.140625" style="74" customWidth="1"/>
    <col min="4" max="4" width="9.140625" style="794" customWidth="1"/>
    <col min="5" max="5" width="14.85546875" style="75" customWidth="1"/>
    <col min="6" max="6" width="11" style="75" customWidth="1"/>
    <col min="7" max="7" width="12.28515625" style="74" customWidth="1"/>
    <col min="8" max="242" width="9.140625" style="74" customWidth="1"/>
    <col min="243" max="16384" width="8.7109375" style="766"/>
  </cols>
  <sheetData>
    <row r="1" spans="1:7" s="74" customFormat="1" ht="19.5" thickBot="1" x14ac:dyDescent="0.3">
      <c r="A1" s="735"/>
      <c r="B1" s="1787" t="s">
        <v>735</v>
      </c>
      <c r="C1" s="736"/>
      <c r="D1" s="737"/>
      <c r="E1" s="142"/>
      <c r="F1" s="738"/>
      <c r="G1" s="738"/>
    </row>
    <row r="2" spans="1:7" s="74" customFormat="1" ht="15.75" thickTop="1" x14ac:dyDescent="0.25">
      <c r="A2" s="739"/>
      <c r="B2" s="1788"/>
      <c r="C2" s="740"/>
      <c r="D2" s="741"/>
      <c r="E2" s="141"/>
      <c r="F2" s="742"/>
      <c r="G2" s="134"/>
    </row>
    <row r="3" spans="1:7" s="74" customFormat="1" ht="15.75" thickBot="1" x14ac:dyDescent="0.3">
      <c r="A3" s="743" t="s">
        <v>0</v>
      </c>
      <c r="B3" s="1789" t="s">
        <v>734</v>
      </c>
      <c r="C3" s="744" t="s">
        <v>733</v>
      </c>
      <c r="D3" s="744" t="s">
        <v>732</v>
      </c>
      <c r="E3" s="744" t="s">
        <v>731</v>
      </c>
      <c r="F3" s="744" t="s">
        <v>730</v>
      </c>
      <c r="G3" s="140" t="s">
        <v>30</v>
      </c>
    </row>
    <row r="4" spans="1:7" s="74" customFormat="1" ht="15.75" thickTop="1" x14ac:dyDescent="0.25">
      <c r="A4" s="739"/>
      <c r="B4" s="1788"/>
      <c r="C4" s="745"/>
      <c r="D4" s="746"/>
      <c r="E4" s="135"/>
      <c r="F4" s="747"/>
      <c r="G4" s="139"/>
    </row>
    <row r="5" spans="1:7" s="74" customFormat="1" x14ac:dyDescent="0.25">
      <c r="A5" s="748" t="s">
        <v>31</v>
      </c>
      <c r="B5" s="138" t="s">
        <v>729</v>
      </c>
      <c r="C5" s="137"/>
      <c r="D5" s="136"/>
      <c r="E5" s="135"/>
      <c r="F5" s="742"/>
      <c r="G5" s="134"/>
    </row>
    <row r="6" spans="1:7" s="74" customFormat="1" x14ac:dyDescent="0.25">
      <c r="A6" s="748"/>
      <c r="B6" s="138"/>
      <c r="C6" s="137"/>
      <c r="D6" s="136"/>
      <c r="E6" s="135"/>
      <c r="F6" s="742"/>
      <c r="G6" s="134"/>
    </row>
    <row r="7" spans="1:7" s="74" customFormat="1" x14ac:dyDescent="0.25">
      <c r="A7" s="749" t="s">
        <v>33</v>
      </c>
      <c r="B7" s="133" t="s">
        <v>728</v>
      </c>
      <c r="C7" s="132"/>
      <c r="D7" s="131"/>
      <c r="E7" s="130"/>
      <c r="F7" s="77"/>
      <c r="G7" s="76"/>
    </row>
    <row r="8" spans="1:7" s="74" customFormat="1" ht="45" x14ac:dyDescent="0.25">
      <c r="A8" s="750"/>
      <c r="B8" s="126" t="s">
        <v>727</v>
      </c>
      <c r="C8" s="129"/>
      <c r="D8" s="78"/>
      <c r="E8" s="77"/>
      <c r="F8" s="77"/>
      <c r="G8" s="76"/>
    </row>
    <row r="9" spans="1:7" s="74" customFormat="1" x14ac:dyDescent="0.25">
      <c r="A9" s="750"/>
      <c r="B9" s="122" t="s">
        <v>726</v>
      </c>
      <c r="C9" s="128" t="s">
        <v>54</v>
      </c>
      <c r="D9" s="78">
        <v>85</v>
      </c>
      <c r="E9" s="77"/>
      <c r="F9" s="77">
        <f>$D9*E9</f>
        <v>0</v>
      </c>
      <c r="G9" s="76"/>
    </row>
    <row r="10" spans="1:7" s="74" customFormat="1" x14ac:dyDescent="0.25">
      <c r="A10" s="750"/>
      <c r="B10" s="96"/>
      <c r="C10" s="79"/>
      <c r="D10" s="78"/>
      <c r="E10" s="77"/>
      <c r="F10" s="77"/>
      <c r="G10" s="76"/>
    </row>
    <row r="11" spans="1:7" s="74" customFormat="1" x14ac:dyDescent="0.25">
      <c r="A11" s="750" t="s">
        <v>31</v>
      </c>
      <c r="B11" s="127" t="s">
        <v>725</v>
      </c>
      <c r="C11" s="94"/>
      <c r="D11" s="78"/>
      <c r="E11" s="77"/>
      <c r="G11" s="76"/>
    </row>
    <row r="12" spans="1:7" s="74" customFormat="1" x14ac:dyDescent="0.25">
      <c r="A12" s="750"/>
      <c r="B12" s="91"/>
      <c r="C12" s="94"/>
      <c r="D12" s="78"/>
      <c r="E12" s="77"/>
      <c r="F12" s="752">
        <f>SUM(F9:F10)</f>
        <v>0</v>
      </c>
      <c r="G12" s="76"/>
    </row>
    <row r="13" spans="1:7" s="74" customFormat="1" x14ac:dyDescent="0.25">
      <c r="A13" s="750" t="s">
        <v>6</v>
      </c>
      <c r="B13" s="80" t="s">
        <v>7</v>
      </c>
      <c r="C13" s="94"/>
      <c r="D13" s="78"/>
      <c r="E13" s="77"/>
      <c r="F13" s="77"/>
      <c r="G13" s="76"/>
    </row>
    <row r="14" spans="1:7" s="74" customFormat="1" x14ac:dyDescent="0.25">
      <c r="A14" s="750"/>
      <c r="B14" s="96"/>
      <c r="C14" s="94"/>
      <c r="D14" s="78"/>
      <c r="E14" s="77"/>
      <c r="F14" s="77"/>
      <c r="G14" s="76"/>
    </row>
    <row r="15" spans="1:7" s="74" customFormat="1" x14ac:dyDescent="0.25">
      <c r="A15" s="750" t="s">
        <v>33</v>
      </c>
      <c r="B15" s="80" t="s">
        <v>724</v>
      </c>
      <c r="C15" s="94"/>
      <c r="D15" s="78"/>
      <c r="E15" s="93"/>
      <c r="F15" s="93"/>
      <c r="G15" s="92"/>
    </row>
    <row r="16" spans="1:7" s="74" customFormat="1" ht="105" x14ac:dyDescent="0.25">
      <c r="A16" s="750"/>
      <c r="B16" s="126" t="s">
        <v>723</v>
      </c>
      <c r="C16" s="94"/>
      <c r="D16" s="78"/>
      <c r="E16" s="93"/>
      <c r="F16" s="752"/>
      <c r="G16" s="93"/>
    </row>
    <row r="17" spans="1:7" s="74" customFormat="1" ht="45" x14ac:dyDescent="0.25">
      <c r="A17" s="750"/>
      <c r="B17" s="122" t="s">
        <v>722</v>
      </c>
      <c r="C17" s="94"/>
      <c r="D17" s="78"/>
      <c r="E17" s="93"/>
      <c r="F17" s="93"/>
      <c r="G17" s="92"/>
    </row>
    <row r="18" spans="1:7" s="74" customFormat="1" x14ac:dyDescent="0.25">
      <c r="A18" s="750"/>
      <c r="B18" s="122" t="s">
        <v>721</v>
      </c>
      <c r="C18" s="94"/>
      <c r="D18" s="78"/>
      <c r="E18" s="93"/>
      <c r="F18" s="93"/>
      <c r="G18" s="92"/>
    </row>
    <row r="19" spans="1:7" s="74" customFormat="1" x14ac:dyDescent="0.25">
      <c r="A19" s="750"/>
      <c r="B19" s="126" t="s">
        <v>720</v>
      </c>
      <c r="C19" s="94"/>
      <c r="D19" s="78"/>
      <c r="E19" s="93"/>
      <c r="F19" s="93"/>
      <c r="G19" s="92"/>
    </row>
    <row r="20" spans="1:7" s="74" customFormat="1" x14ac:dyDescent="0.25">
      <c r="A20" s="750"/>
      <c r="B20" s="125" t="s">
        <v>719</v>
      </c>
      <c r="C20" s="94" t="s">
        <v>8</v>
      </c>
      <c r="D20" s="81">
        <v>94</v>
      </c>
      <c r="E20" s="93"/>
      <c r="F20" s="77">
        <f>$D20*E20</f>
        <v>0</v>
      </c>
      <c r="G20" s="92"/>
    </row>
    <row r="21" spans="1:7" s="74" customFormat="1" x14ac:dyDescent="0.25">
      <c r="A21" s="750"/>
      <c r="B21" s="125"/>
      <c r="C21" s="94"/>
      <c r="D21" s="81"/>
      <c r="E21" s="93"/>
      <c r="F21" s="77"/>
      <c r="G21" s="92"/>
    </row>
    <row r="22" spans="1:7" s="74" customFormat="1" x14ac:dyDescent="0.25">
      <c r="A22" s="750" t="s">
        <v>34</v>
      </c>
      <c r="B22" s="80" t="s">
        <v>718</v>
      </c>
      <c r="C22" s="94"/>
      <c r="D22" s="78"/>
      <c r="E22" s="93"/>
      <c r="F22" s="93"/>
      <c r="G22" s="92"/>
    </row>
    <row r="23" spans="1:7" s="74" customFormat="1" ht="60" x14ac:dyDescent="0.25">
      <c r="A23" s="750"/>
      <c r="B23" s="87" t="s">
        <v>717</v>
      </c>
      <c r="C23" s="94"/>
      <c r="D23" s="78"/>
      <c r="E23" s="93"/>
      <c r="F23" s="93"/>
      <c r="G23" s="92"/>
    </row>
    <row r="24" spans="1:7" s="74" customFormat="1" x14ac:dyDescent="0.25">
      <c r="A24" s="750"/>
      <c r="B24" s="122" t="s">
        <v>707</v>
      </c>
      <c r="C24" s="94" t="s">
        <v>10</v>
      </c>
      <c r="D24" s="78">
        <v>69</v>
      </c>
      <c r="E24" s="93"/>
      <c r="F24" s="77">
        <f>$D24*E24</f>
        <v>0</v>
      </c>
      <c r="G24" s="92"/>
    </row>
    <row r="25" spans="1:7" s="74" customFormat="1" x14ac:dyDescent="0.25">
      <c r="A25" s="750"/>
      <c r="B25" s="122"/>
      <c r="C25" s="94"/>
      <c r="D25" s="78"/>
      <c r="E25" s="93"/>
      <c r="F25" s="93"/>
      <c r="G25" s="92"/>
    </row>
    <row r="26" spans="1:7" s="74" customFormat="1" x14ac:dyDescent="0.25">
      <c r="A26" s="750" t="s">
        <v>35</v>
      </c>
      <c r="B26" s="123" t="s">
        <v>716</v>
      </c>
      <c r="C26" s="94"/>
      <c r="D26" s="78"/>
      <c r="E26" s="93"/>
      <c r="F26" s="93"/>
      <c r="G26" s="92"/>
    </row>
    <row r="27" spans="1:7" s="74" customFormat="1" ht="90" x14ac:dyDescent="0.25">
      <c r="A27" s="750"/>
      <c r="B27" s="124" t="s">
        <v>715</v>
      </c>
      <c r="C27" s="94"/>
      <c r="D27" s="78"/>
      <c r="E27" s="93"/>
      <c r="F27" s="93"/>
      <c r="G27" s="92"/>
    </row>
    <row r="28" spans="1:7" s="74" customFormat="1" x14ac:dyDescent="0.25">
      <c r="A28" s="750"/>
      <c r="B28" s="122" t="s">
        <v>712</v>
      </c>
      <c r="C28" s="94" t="s">
        <v>8</v>
      </c>
      <c r="D28" s="78">
        <v>13</v>
      </c>
      <c r="E28" s="93"/>
      <c r="F28" s="77">
        <f>$D28*E28</f>
        <v>0</v>
      </c>
      <c r="G28" s="92"/>
    </row>
    <row r="29" spans="1:7" s="74" customFormat="1" x14ac:dyDescent="0.25">
      <c r="A29" s="750"/>
      <c r="B29" s="122"/>
      <c r="C29" s="94"/>
      <c r="D29" s="78"/>
      <c r="E29" s="93"/>
      <c r="F29" s="93"/>
      <c r="G29" s="92"/>
    </row>
    <row r="30" spans="1:7" s="74" customFormat="1" x14ac:dyDescent="0.25">
      <c r="A30" s="750" t="s">
        <v>36</v>
      </c>
      <c r="B30" s="123" t="s">
        <v>714</v>
      </c>
      <c r="C30" s="94"/>
      <c r="D30" s="78"/>
      <c r="E30" s="93"/>
      <c r="F30" s="93"/>
      <c r="G30" s="92"/>
    </row>
    <row r="31" spans="1:7" s="74" customFormat="1" ht="120" x14ac:dyDescent="0.25">
      <c r="A31" s="750"/>
      <c r="B31" s="122" t="s">
        <v>713</v>
      </c>
      <c r="C31" s="94"/>
      <c r="D31" s="78"/>
      <c r="E31" s="93"/>
      <c r="F31" s="93"/>
      <c r="G31" s="92"/>
    </row>
    <row r="32" spans="1:7" s="74" customFormat="1" x14ac:dyDescent="0.25">
      <c r="A32" s="750"/>
      <c r="B32" s="122" t="s">
        <v>712</v>
      </c>
      <c r="C32" s="94" t="s">
        <v>8</v>
      </c>
      <c r="D32" s="104">
        <v>81</v>
      </c>
      <c r="E32" s="93"/>
      <c r="F32" s="77">
        <f>$D32*E32</f>
        <v>0</v>
      </c>
      <c r="G32" s="92"/>
    </row>
    <row r="33" spans="1:242" s="74" customFormat="1" x14ac:dyDescent="0.25">
      <c r="A33" s="750"/>
      <c r="B33" s="98"/>
      <c r="C33" s="94"/>
      <c r="D33" s="78"/>
      <c r="E33" s="93"/>
      <c r="F33" s="93"/>
      <c r="G33" s="92"/>
    </row>
    <row r="34" spans="1:242" s="74" customFormat="1" x14ac:dyDescent="0.25">
      <c r="A34" s="750"/>
      <c r="B34" s="122"/>
      <c r="C34" s="94"/>
      <c r="D34" s="78"/>
      <c r="E34" s="93"/>
      <c r="F34" s="77"/>
      <c r="G34" s="92"/>
    </row>
    <row r="35" spans="1:242" s="74" customFormat="1" x14ac:dyDescent="0.25">
      <c r="A35" s="755" t="s">
        <v>37</v>
      </c>
      <c r="B35" s="795" t="s">
        <v>711</v>
      </c>
      <c r="C35" s="112"/>
      <c r="D35" s="108"/>
      <c r="E35" s="100"/>
      <c r="F35" s="100"/>
      <c r="G35" s="103"/>
      <c r="H35" s="756"/>
      <c r="I35" s="756"/>
    </row>
    <row r="36" spans="1:242" s="74" customFormat="1" ht="75" x14ac:dyDescent="0.25">
      <c r="A36" s="757"/>
      <c r="B36" s="121" t="s">
        <v>710</v>
      </c>
      <c r="C36" s="112"/>
      <c r="D36" s="104"/>
      <c r="E36" s="100"/>
      <c r="F36" s="100"/>
      <c r="G36" s="103"/>
      <c r="H36" s="756"/>
      <c r="I36" s="756"/>
    </row>
    <row r="37" spans="1:242" s="74" customFormat="1" x14ac:dyDescent="0.25">
      <c r="A37" s="755"/>
      <c r="B37" s="796" t="s">
        <v>701</v>
      </c>
      <c r="C37" s="112" t="s">
        <v>8</v>
      </c>
      <c r="D37" s="104">
        <v>20</v>
      </c>
      <c r="E37" s="100"/>
      <c r="F37" s="100">
        <f>$D37*E37</f>
        <v>0</v>
      </c>
      <c r="G37" s="103"/>
      <c r="H37" s="756"/>
      <c r="I37" s="756"/>
    </row>
    <row r="38" spans="1:242" s="759" customFormat="1" x14ac:dyDescent="0.25">
      <c r="A38" s="758"/>
      <c r="B38" s="120"/>
      <c r="C38" s="112"/>
      <c r="D38" s="104"/>
      <c r="E38" s="100"/>
      <c r="F38" s="100"/>
      <c r="G38" s="103"/>
      <c r="H38" s="756"/>
      <c r="I38" s="756"/>
      <c r="L38" s="74"/>
      <c r="M38" s="74"/>
      <c r="N38" s="74"/>
      <c r="O38" s="74"/>
      <c r="P38" s="74"/>
    </row>
    <row r="39" spans="1:242" s="759" customFormat="1" x14ac:dyDescent="0.25">
      <c r="A39" s="760" t="s">
        <v>38</v>
      </c>
      <c r="B39" s="95" t="s">
        <v>709</v>
      </c>
      <c r="C39" s="112"/>
      <c r="D39" s="104"/>
      <c r="E39" s="100"/>
      <c r="F39" s="100"/>
      <c r="G39" s="103"/>
      <c r="L39" s="74"/>
      <c r="M39" s="74"/>
      <c r="N39" s="74"/>
      <c r="O39" s="74"/>
      <c r="P39" s="74"/>
    </row>
    <row r="40" spans="1:242" s="759" customFormat="1" ht="45" x14ac:dyDescent="0.25">
      <c r="A40" s="760"/>
      <c r="B40" s="119" t="s">
        <v>708</v>
      </c>
      <c r="C40" s="112"/>
      <c r="D40" s="104"/>
      <c r="E40" s="100"/>
      <c r="F40" s="100"/>
      <c r="G40" s="103"/>
      <c r="L40" s="74"/>
      <c r="M40" s="74"/>
      <c r="N40" s="74"/>
      <c r="O40" s="74"/>
      <c r="P40" s="74"/>
    </row>
    <row r="41" spans="1:242" s="759" customFormat="1" x14ac:dyDescent="0.25">
      <c r="A41" s="760"/>
      <c r="B41" s="118" t="s">
        <v>707</v>
      </c>
      <c r="C41" s="117"/>
      <c r="D41" s="104"/>
      <c r="E41" s="100"/>
      <c r="F41" s="100"/>
      <c r="G41" s="103"/>
      <c r="L41" s="74"/>
      <c r="M41" s="74"/>
      <c r="N41" s="74"/>
      <c r="O41" s="74"/>
      <c r="P41" s="74"/>
    </row>
    <row r="42" spans="1:242" s="762" customFormat="1" x14ac:dyDescent="0.25">
      <c r="A42" s="761"/>
      <c r="B42" s="797"/>
      <c r="C42" s="112" t="s">
        <v>10</v>
      </c>
      <c r="D42" s="104">
        <v>9</v>
      </c>
      <c r="E42" s="100"/>
      <c r="F42" s="754">
        <f>$D42*E42</f>
        <v>0</v>
      </c>
      <c r="G42" s="116"/>
      <c r="H42" s="759"/>
      <c r="I42" s="759"/>
      <c r="J42" s="759"/>
      <c r="K42" s="759"/>
      <c r="L42" s="74"/>
      <c r="M42" s="74"/>
      <c r="N42" s="74"/>
      <c r="O42" s="74"/>
      <c r="P42" s="74"/>
      <c r="Q42" s="759"/>
      <c r="R42" s="759"/>
      <c r="S42" s="759"/>
      <c r="T42" s="759"/>
      <c r="U42" s="759"/>
      <c r="V42" s="759"/>
      <c r="W42" s="759"/>
      <c r="X42" s="759"/>
      <c r="Y42" s="759"/>
      <c r="Z42" s="759"/>
      <c r="AA42" s="759"/>
      <c r="AB42" s="759"/>
      <c r="AC42" s="759"/>
      <c r="AD42" s="759"/>
      <c r="AE42" s="759"/>
      <c r="AF42" s="759"/>
      <c r="AG42" s="759"/>
      <c r="AH42" s="759"/>
      <c r="AI42" s="759"/>
      <c r="AJ42" s="759"/>
      <c r="AK42" s="759"/>
      <c r="AL42" s="759"/>
      <c r="AM42" s="759"/>
      <c r="AN42" s="759"/>
      <c r="AO42" s="759"/>
      <c r="AP42" s="759"/>
      <c r="AQ42" s="759"/>
      <c r="AR42" s="759"/>
      <c r="AS42" s="759"/>
      <c r="AT42" s="759"/>
      <c r="AU42" s="759"/>
      <c r="AV42" s="759"/>
      <c r="AW42" s="759"/>
      <c r="AX42" s="759"/>
      <c r="AY42" s="759"/>
      <c r="AZ42" s="759"/>
      <c r="BA42" s="759"/>
      <c r="BB42" s="759"/>
      <c r="BC42" s="759"/>
      <c r="BD42" s="759"/>
      <c r="BE42" s="759"/>
      <c r="BF42" s="759"/>
      <c r="BG42" s="759"/>
      <c r="BH42" s="759"/>
      <c r="BI42" s="759"/>
      <c r="BJ42" s="759"/>
      <c r="BK42" s="759"/>
      <c r="BL42" s="759"/>
      <c r="BM42" s="759"/>
      <c r="BN42" s="759"/>
      <c r="BO42" s="759"/>
      <c r="BP42" s="759"/>
      <c r="BQ42" s="759"/>
      <c r="BR42" s="759"/>
      <c r="BS42" s="759"/>
      <c r="BT42" s="759"/>
      <c r="BU42" s="759"/>
      <c r="BV42" s="759"/>
      <c r="BW42" s="759"/>
      <c r="BX42" s="759"/>
      <c r="BY42" s="759"/>
      <c r="BZ42" s="759"/>
      <c r="CA42" s="759"/>
      <c r="CB42" s="759"/>
      <c r="CC42" s="759"/>
      <c r="CD42" s="759"/>
      <c r="CE42" s="759"/>
      <c r="CF42" s="759"/>
      <c r="CG42" s="759"/>
      <c r="CH42" s="759"/>
      <c r="CI42" s="759"/>
      <c r="CJ42" s="759"/>
      <c r="CK42" s="759"/>
      <c r="CL42" s="759"/>
      <c r="CM42" s="759"/>
      <c r="CN42" s="759"/>
      <c r="CO42" s="759"/>
      <c r="CP42" s="759"/>
      <c r="CQ42" s="759"/>
      <c r="CR42" s="759"/>
      <c r="CS42" s="759"/>
      <c r="CT42" s="759"/>
      <c r="CU42" s="759"/>
      <c r="CV42" s="759"/>
      <c r="CW42" s="759"/>
      <c r="CX42" s="759"/>
      <c r="CY42" s="759"/>
      <c r="CZ42" s="759"/>
      <c r="DA42" s="759"/>
      <c r="DB42" s="759"/>
      <c r="DC42" s="759"/>
      <c r="DD42" s="759"/>
      <c r="DE42" s="759"/>
      <c r="DF42" s="759"/>
      <c r="DG42" s="759"/>
      <c r="DH42" s="759"/>
      <c r="DI42" s="759"/>
      <c r="DJ42" s="759"/>
      <c r="DK42" s="759"/>
      <c r="DL42" s="759"/>
      <c r="DM42" s="759"/>
      <c r="DN42" s="759"/>
      <c r="DO42" s="759"/>
      <c r="DP42" s="759"/>
      <c r="DQ42" s="759"/>
      <c r="DR42" s="759"/>
      <c r="DS42" s="759"/>
      <c r="DT42" s="759"/>
      <c r="DU42" s="759"/>
      <c r="DV42" s="759"/>
      <c r="DW42" s="759"/>
      <c r="DX42" s="759"/>
      <c r="DY42" s="759"/>
      <c r="DZ42" s="759"/>
      <c r="EA42" s="759"/>
      <c r="EB42" s="759"/>
      <c r="EC42" s="759"/>
      <c r="ED42" s="759"/>
      <c r="EE42" s="759"/>
      <c r="EF42" s="759"/>
      <c r="EG42" s="759"/>
      <c r="EH42" s="759"/>
      <c r="EI42" s="759"/>
      <c r="EJ42" s="759"/>
      <c r="EK42" s="759"/>
      <c r="EL42" s="759"/>
      <c r="EM42" s="759"/>
      <c r="EN42" s="759"/>
      <c r="EO42" s="759"/>
      <c r="EP42" s="759"/>
      <c r="EQ42" s="759"/>
      <c r="ER42" s="759"/>
      <c r="ES42" s="759"/>
      <c r="ET42" s="759"/>
      <c r="EU42" s="759"/>
      <c r="EV42" s="759"/>
      <c r="EW42" s="759"/>
      <c r="EX42" s="759"/>
      <c r="EY42" s="759"/>
      <c r="EZ42" s="759"/>
      <c r="FA42" s="759"/>
      <c r="FB42" s="759"/>
      <c r="FC42" s="759"/>
      <c r="FD42" s="759"/>
      <c r="FE42" s="759"/>
      <c r="FF42" s="759"/>
      <c r="FG42" s="759"/>
      <c r="FH42" s="759"/>
      <c r="FI42" s="759"/>
      <c r="FJ42" s="759"/>
      <c r="FK42" s="759"/>
      <c r="FL42" s="759"/>
      <c r="FM42" s="759"/>
      <c r="FN42" s="759"/>
      <c r="FO42" s="759"/>
      <c r="FP42" s="759"/>
      <c r="FQ42" s="759"/>
      <c r="FR42" s="759"/>
      <c r="FS42" s="759"/>
      <c r="FT42" s="759"/>
      <c r="FU42" s="759"/>
      <c r="FV42" s="759"/>
      <c r="FW42" s="759"/>
      <c r="FX42" s="759"/>
      <c r="FY42" s="759"/>
      <c r="FZ42" s="759"/>
      <c r="GA42" s="759"/>
      <c r="GB42" s="759"/>
      <c r="GC42" s="759"/>
      <c r="GD42" s="759"/>
      <c r="GE42" s="759"/>
      <c r="GF42" s="759"/>
      <c r="GG42" s="759"/>
      <c r="GH42" s="759"/>
      <c r="GI42" s="759"/>
      <c r="GJ42" s="759"/>
      <c r="GK42" s="759"/>
      <c r="GL42" s="759"/>
      <c r="GM42" s="759"/>
      <c r="GN42" s="759"/>
      <c r="GO42" s="759"/>
      <c r="GP42" s="759"/>
      <c r="GQ42" s="759"/>
      <c r="GR42" s="759"/>
      <c r="GS42" s="759"/>
      <c r="GT42" s="759"/>
      <c r="GU42" s="759"/>
      <c r="GV42" s="759"/>
      <c r="GW42" s="759"/>
      <c r="GX42" s="759"/>
      <c r="GY42" s="759"/>
      <c r="GZ42" s="759"/>
      <c r="HA42" s="759"/>
      <c r="HB42" s="759"/>
      <c r="HC42" s="759"/>
      <c r="HD42" s="759"/>
      <c r="HE42" s="759"/>
      <c r="HF42" s="759"/>
      <c r="HG42" s="759"/>
      <c r="HH42" s="759"/>
      <c r="HI42" s="759"/>
      <c r="HJ42" s="759"/>
      <c r="HK42" s="759"/>
      <c r="HL42" s="759"/>
      <c r="HM42" s="759"/>
      <c r="HN42" s="759"/>
      <c r="HO42" s="759"/>
      <c r="HP42" s="759"/>
      <c r="HQ42" s="759"/>
      <c r="HR42" s="759"/>
      <c r="HS42" s="759"/>
      <c r="HT42" s="759"/>
      <c r="HU42" s="759"/>
      <c r="HV42" s="759"/>
      <c r="HW42" s="759"/>
      <c r="HX42" s="759"/>
      <c r="HY42" s="759"/>
      <c r="HZ42" s="759"/>
      <c r="IA42" s="759"/>
      <c r="IB42" s="759"/>
      <c r="IC42" s="759"/>
      <c r="ID42" s="759"/>
      <c r="IE42" s="759"/>
      <c r="IF42" s="759"/>
      <c r="IG42" s="759"/>
      <c r="IH42" s="759"/>
    </row>
    <row r="43" spans="1:242" s="762" customFormat="1" x14ac:dyDescent="0.25">
      <c r="A43" s="763" t="s">
        <v>39</v>
      </c>
      <c r="B43" s="798" t="s">
        <v>706</v>
      </c>
      <c r="C43" s="799"/>
      <c r="D43" s="104"/>
      <c r="E43" s="754"/>
      <c r="F43" s="754"/>
      <c r="G43" s="116"/>
      <c r="H43" s="759"/>
      <c r="I43" s="759"/>
      <c r="J43" s="759"/>
      <c r="K43" s="759"/>
      <c r="L43" s="74"/>
      <c r="M43" s="74"/>
      <c r="N43" s="74"/>
      <c r="O43" s="74"/>
      <c r="P43" s="74"/>
      <c r="Q43" s="759"/>
      <c r="R43" s="759"/>
      <c r="S43" s="759"/>
      <c r="T43" s="759"/>
      <c r="U43" s="759"/>
      <c r="V43" s="759"/>
      <c r="W43" s="759"/>
      <c r="X43" s="759"/>
      <c r="Y43" s="759"/>
      <c r="Z43" s="759"/>
      <c r="AA43" s="759"/>
      <c r="AB43" s="759"/>
      <c r="AC43" s="759"/>
      <c r="AD43" s="759"/>
      <c r="AE43" s="759"/>
      <c r="AF43" s="759"/>
      <c r="AG43" s="759"/>
      <c r="AH43" s="759"/>
      <c r="AI43" s="759"/>
      <c r="AJ43" s="759"/>
      <c r="AK43" s="759"/>
      <c r="AL43" s="759"/>
      <c r="AM43" s="759"/>
      <c r="AN43" s="759"/>
      <c r="AO43" s="759"/>
      <c r="AP43" s="759"/>
      <c r="AQ43" s="759"/>
      <c r="AR43" s="759"/>
      <c r="AS43" s="759"/>
      <c r="AT43" s="759"/>
      <c r="AU43" s="759"/>
      <c r="AV43" s="759"/>
      <c r="AW43" s="759"/>
      <c r="AX43" s="759"/>
      <c r="AY43" s="759"/>
      <c r="AZ43" s="759"/>
      <c r="BA43" s="759"/>
      <c r="BB43" s="759"/>
      <c r="BC43" s="759"/>
      <c r="BD43" s="759"/>
      <c r="BE43" s="759"/>
      <c r="BF43" s="759"/>
      <c r="BG43" s="759"/>
      <c r="BH43" s="759"/>
      <c r="BI43" s="759"/>
      <c r="BJ43" s="759"/>
      <c r="BK43" s="759"/>
      <c r="BL43" s="759"/>
      <c r="BM43" s="759"/>
      <c r="BN43" s="759"/>
      <c r="BO43" s="759"/>
      <c r="BP43" s="759"/>
      <c r="BQ43" s="759"/>
      <c r="BR43" s="759"/>
      <c r="BS43" s="759"/>
      <c r="BT43" s="759"/>
      <c r="BU43" s="759"/>
      <c r="BV43" s="759"/>
      <c r="BW43" s="759"/>
      <c r="BX43" s="759"/>
      <c r="BY43" s="759"/>
      <c r="BZ43" s="759"/>
      <c r="CA43" s="759"/>
      <c r="CB43" s="759"/>
      <c r="CC43" s="759"/>
      <c r="CD43" s="759"/>
      <c r="CE43" s="759"/>
      <c r="CF43" s="759"/>
      <c r="CG43" s="759"/>
      <c r="CH43" s="759"/>
      <c r="CI43" s="759"/>
      <c r="CJ43" s="759"/>
      <c r="CK43" s="759"/>
      <c r="CL43" s="759"/>
      <c r="CM43" s="759"/>
      <c r="CN43" s="759"/>
      <c r="CO43" s="759"/>
      <c r="CP43" s="759"/>
      <c r="CQ43" s="759"/>
      <c r="CR43" s="759"/>
      <c r="CS43" s="759"/>
      <c r="CT43" s="759"/>
      <c r="CU43" s="759"/>
      <c r="CV43" s="759"/>
      <c r="CW43" s="759"/>
      <c r="CX43" s="759"/>
      <c r="CY43" s="759"/>
      <c r="CZ43" s="759"/>
      <c r="DA43" s="759"/>
      <c r="DB43" s="759"/>
      <c r="DC43" s="759"/>
      <c r="DD43" s="759"/>
      <c r="DE43" s="759"/>
      <c r="DF43" s="759"/>
      <c r="DG43" s="759"/>
      <c r="DH43" s="759"/>
      <c r="DI43" s="759"/>
      <c r="DJ43" s="759"/>
      <c r="DK43" s="759"/>
      <c r="DL43" s="759"/>
      <c r="DM43" s="759"/>
      <c r="DN43" s="759"/>
      <c r="DO43" s="759"/>
      <c r="DP43" s="759"/>
      <c r="DQ43" s="759"/>
      <c r="DR43" s="759"/>
      <c r="DS43" s="759"/>
      <c r="DT43" s="759"/>
      <c r="DU43" s="759"/>
      <c r="DV43" s="759"/>
      <c r="DW43" s="759"/>
      <c r="DX43" s="759"/>
      <c r="DY43" s="759"/>
      <c r="DZ43" s="759"/>
      <c r="EA43" s="759"/>
      <c r="EB43" s="759"/>
      <c r="EC43" s="759"/>
      <c r="ED43" s="759"/>
      <c r="EE43" s="759"/>
      <c r="EF43" s="759"/>
      <c r="EG43" s="759"/>
      <c r="EH43" s="759"/>
      <c r="EI43" s="759"/>
      <c r="EJ43" s="759"/>
      <c r="EK43" s="759"/>
      <c r="EL43" s="759"/>
      <c r="EM43" s="759"/>
      <c r="EN43" s="759"/>
      <c r="EO43" s="759"/>
      <c r="EP43" s="759"/>
      <c r="EQ43" s="759"/>
      <c r="ER43" s="759"/>
      <c r="ES43" s="759"/>
      <c r="ET43" s="759"/>
      <c r="EU43" s="759"/>
      <c r="EV43" s="759"/>
      <c r="EW43" s="759"/>
      <c r="EX43" s="759"/>
      <c r="EY43" s="759"/>
      <c r="EZ43" s="759"/>
      <c r="FA43" s="759"/>
      <c r="FB43" s="759"/>
      <c r="FC43" s="759"/>
      <c r="FD43" s="759"/>
      <c r="FE43" s="759"/>
      <c r="FF43" s="759"/>
      <c r="FG43" s="759"/>
      <c r="FH43" s="759"/>
      <c r="FI43" s="759"/>
      <c r="FJ43" s="759"/>
      <c r="FK43" s="759"/>
      <c r="FL43" s="759"/>
      <c r="FM43" s="759"/>
      <c r="FN43" s="759"/>
      <c r="FO43" s="759"/>
      <c r="FP43" s="759"/>
      <c r="FQ43" s="759"/>
      <c r="FR43" s="759"/>
      <c r="FS43" s="759"/>
      <c r="FT43" s="759"/>
      <c r="FU43" s="759"/>
      <c r="FV43" s="759"/>
      <c r="FW43" s="759"/>
      <c r="FX43" s="759"/>
      <c r="FY43" s="759"/>
      <c r="FZ43" s="759"/>
      <c r="GA43" s="759"/>
      <c r="GB43" s="759"/>
      <c r="GC43" s="759"/>
      <c r="GD43" s="759"/>
      <c r="GE43" s="759"/>
      <c r="GF43" s="759"/>
      <c r="GG43" s="759"/>
      <c r="GH43" s="759"/>
      <c r="GI43" s="759"/>
      <c r="GJ43" s="759"/>
      <c r="GK43" s="759"/>
      <c r="GL43" s="759"/>
      <c r="GM43" s="759"/>
      <c r="GN43" s="759"/>
      <c r="GO43" s="759"/>
      <c r="GP43" s="759"/>
      <c r="GQ43" s="759"/>
      <c r="GR43" s="759"/>
      <c r="GS43" s="759"/>
      <c r="GT43" s="759"/>
      <c r="GU43" s="759"/>
      <c r="GV43" s="759"/>
      <c r="GW43" s="759"/>
      <c r="GX43" s="759"/>
      <c r="GY43" s="759"/>
      <c r="GZ43" s="759"/>
      <c r="HA43" s="759"/>
      <c r="HB43" s="759"/>
      <c r="HC43" s="759"/>
      <c r="HD43" s="759"/>
      <c r="HE43" s="759"/>
      <c r="HF43" s="759"/>
      <c r="HG43" s="759"/>
      <c r="HH43" s="759"/>
      <c r="HI43" s="759"/>
      <c r="HJ43" s="759"/>
      <c r="HK43" s="759"/>
      <c r="HL43" s="759"/>
      <c r="HM43" s="759"/>
      <c r="HN43" s="759"/>
      <c r="HO43" s="759"/>
      <c r="HP43" s="759"/>
      <c r="HQ43" s="759"/>
      <c r="HR43" s="759"/>
      <c r="HS43" s="759"/>
      <c r="HT43" s="759"/>
      <c r="HU43" s="759"/>
      <c r="HV43" s="759"/>
      <c r="HW43" s="759"/>
      <c r="HX43" s="759"/>
      <c r="HY43" s="759"/>
      <c r="HZ43" s="759"/>
      <c r="IA43" s="759"/>
      <c r="IB43" s="759"/>
      <c r="IC43" s="759"/>
      <c r="ID43" s="759"/>
      <c r="IE43" s="759"/>
      <c r="IF43" s="759"/>
      <c r="IG43" s="759"/>
      <c r="IH43" s="759"/>
    </row>
    <row r="44" spans="1:242" s="762" customFormat="1" ht="45" x14ac:dyDescent="0.25">
      <c r="A44" s="763"/>
      <c r="B44" s="800" t="s">
        <v>705</v>
      </c>
      <c r="C44" s="799"/>
      <c r="D44" s="104"/>
      <c r="E44" s="754"/>
      <c r="F44" s="754"/>
      <c r="G44" s="115"/>
      <c r="H44" s="759"/>
      <c r="I44" s="759"/>
      <c r="J44" s="759"/>
      <c r="K44" s="759"/>
      <c r="L44" s="74"/>
      <c r="M44" s="74"/>
      <c r="N44" s="74"/>
      <c r="O44" s="74"/>
      <c r="P44" s="74"/>
      <c r="Q44" s="759"/>
      <c r="R44" s="759"/>
      <c r="S44" s="759"/>
      <c r="T44" s="759"/>
      <c r="U44" s="759"/>
      <c r="V44" s="759"/>
      <c r="W44" s="759"/>
      <c r="X44" s="759"/>
      <c r="Y44" s="759"/>
      <c r="Z44" s="759"/>
      <c r="AA44" s="759"/>
      <c r="AB44" s="759"/>
      <c r="AC44" s="759"/>
      <c r="AD44" s="759"/>
      <c r="AE44" s="759"/>
      <c r="AF44" s="759"/>
      <c r="AG44" s="759"/>
      <c r="AH44" s="759"/>
      <c r="AI44" s="759"/>
      <c r="AJ44" s="759"/>
      <c r="AK44" s="759"/>
      <c r="AL44" s="759"/>
      <c r="AM44" s="759"/>
      <c r="AN44" s="759"/>
      <c r="AO44" s="759"/>
      <c r="AP44" s="759"/>
      <c r="AQ44" s="759"/>
      <c r="AR44" s="759"/>
      <c r="AS44" s="759"/>
      <c r="AT44" s="759"/>
      <c r="AU44" s="759"/>
      <c r="AV44" s="759"/>
      <c r="AW44" s="759"/>
      <c r="AX44" s="759"/>
      <c r="AY44" s="759"/>
      <c r="AZ44" s="759"/>
      <c r="BA44" s="759"/>
      <c r="BB44" s="759"/>
      <c r="BC44" s="759"/>
      <c r="BD44" s="759"/>
      <c r="BE44" s="759"/>
      <c r="BF44" s="759"/>
      <c r="BG44" s="759"/>
      <c r="BH44" s="759"/>
      <c r="BI44" s="759"/>
      <c r="BJ44" s="759"/>
      <c r="BK44" s="759"/>
      <c r="BL44" s="759"/>
      <c r="BM44" s="759"/>
      <c r="BN44" s="759"/>
      <c r="BO44" s="759"/>
      <c r="BP44" s="759"/>
      <c r="BQ44" s="759"/>
      <c r="BR44" s="759"/>
      <c r="BS44" s="759"/>
      <c r="BT44" s="759"/>
      <c r="BU44" s="759"/>
      <c r="BV44" s="759"/>
      <c r="BW44" s="759"/>
      <c r="BX44" s="759"/>
      <c r="BY44" s="759"/>
      <c r="BZ44" s="759"/>
      <c r="CA44" s="759"/>
      <c r="CB44" s="759"/>
      <c r="CC44" s="759"/>
      <c r="CD44" s="759"/>
      <c r="CE44" s="759"/>
      <c r="CF44" s="759"/>
      <c r="CG44" s="759"/>
      <c r="CH44" s="759"/>
      <c r="CI44" s="759"/>
      <c r="CJ44" s="759"/>
      <c r="CK44" s="759"/>
      <c r="CL44" s="759"/>
      <c r="CM44" s="759"/>
      <c r="CN44" s="759"/>
      <c r="CO44" s="759"/>
      <c r="CP44" s="759"/>
      <c r="CQ44" s="759"/>
      <c r="CR44" s="759"/>
      <c r="CS44" s="759"/>
      <c r="CT44" s="759"/>
      <c r="CU44" s="759"/>
      <c r="CV44" s="759"/>
      <c r="CW44" s="759"/>
      <c r="CX44" s="759"/>
      <c r="CY44" s="759"/>
      <c r="CZ44" s="759"/>
      <c r="DA44" s="759"/>
      <c r="DB44" s="759"/>
      <c r="DC44" s="759"/>
      <c r="DD44" s="759"/>
      <c r="DE44" s="759"/>
      <c r="DF44" s="759"/>
      <c r="DG44" s="759"/>
      <c r="DH44" s="759"/>
      <c r="DI44" s="759"/>
      <c r="DJ44" s="759"/>
      <c r="DK44" s="759"/>
      <c r="DL44" s="759"/>
      <c r="DM44" s="759"/>
      <c r="DN44" s="759"/>
      <c r="DO44" s="759"/>
      <c r="DP44" s="759"/>
      <c r="DQ44" s="759"/>
      <c r="DR44" s="759"/>
      <c r="DS44" s="759"/>
      <c r="DT44" s="759"/>
      <c r="DU44" s="759"/>
      <c r="DV44" s="759"/>
      <c r="DW44" s="759"/>
      <c r="DX44" s="759"/>
      <c r="DY44" s="759"/>
      <c r="DZ44" s="759"/>
      <c r="EA44" s="759"/>
      <c r="EB44" s="759"/>
      <c r="EC44" s="759"/>
      <c r="ED44" s="759"/>
      <c r="EE44" s="759"/>
      <c r="EF44" s="759"/>
      <c r="EG44" s="759"/>
      <c r="EH44" s="759"/>
      <c r="EI44" s="759"/>
      <c r="EJ44" s="759"/>
      <c r="EK44" s="759"/>
      <c r="EL44" s="759"/>
      <c r="EM44" s="759"/>
      <c r="EN44" s="759"/>
      <c r="EO44" s="759"/>
      <c r="EP44" s="759"/>
      <c r="EQ44" s="759"/>
      <c r="ER44" s="759"/>
      <c r="ES44" s="759"/>
      <c r="ET44" s="759"/>
      <c r="EU44" s="759"/>
      <c r="EV44" s="759"/>
      <c r="EW44" s="759"/>
      <c r="EX44" s="759"/>
      <c r="EY44" s="759"/>
      <c r="EZ44" s="759"/>
      <c r="FA44" s="759"/>
      <c r="FB44" s="759"/>
      <c r="FC44" s="759"/>
      <c r="FD44" s="759"/>
      <c r="FE44" s="759"/>
      <c r="FF44" s="759"/>
      <c r="FG44" s="759"/>
      <c r="FH44" s="759"/>
      <c r="FI44" s="759"/>
      <c r="FJ44" s="759"/>
      <c r="FK44" s="759"/>
      <c r="FL44" s="759"/>
      <c r="FM44" s="759"/>
      <c r="FN44" s="759"/>
      <c r="FO44" s="759"/>
      <c r="FP44" s="759"/>
      <c r="FQ44" s="759"/>
      <c r="FR44" s="759"/>
      <c r="FS44" s="759"/>
      <c r="FT44" s="759"/>
      <c r="FU44" s="759"/>
      <c r="FV44" s="759"/>
      <c r="FW44" s="759"/>
      <c r="FX44" s="759"/>
      <c r="FY44" s="759"/>
      <c r="FZ44" s="759"/>
      <c r="GA44" s="759"/>
      <c r="GB44" s="759"/>
      <c r="GC44" s="759"/>
      <c r="GD44" s="759"/>
      <c r="GE44" s="759"/>
      <c r="GF44" s="759"/>
      <c r="GG44" s="759"/>
      <c r="GH44" s="759"/>
      <c r="GI44" s="759"/>
      <c r="GJ44" s="759"/>
      <c r="GK44" s="759"/>
      <c r="GL44" s="759"/>
      <c r="GM44" s="759"/>
      <c r="GN44" s="759"/>
      <c r="GO44" s="759"/>
      <c r="GP44" s="759"/>
      <c r="GQ44" s="759"/>
      <c r="GR44" s="759"/>
      <c r="GS44" s="759"/>
      <c r="GT44" s="759"/>
      <c r="GU44" s="759"/>
      <c r="GV44" s="759"/>
      <c r="GW44" s="759"/>
      <c r="GX44" s="759"/>
      <c r="GY44" s="759"/>
      <c r="GZ44" s="759"/>
      <c r="HA44" s="759"/>
      <c r="HB44" s="759"/>
      <c r="HC44" s="759"/>
      <c r="HD44" s="759"/>
      <c r="HE44" s="759"/>
      <c r="HF44" s="759"/>
      <c r="HG44" s="759"/>
      <c r="HH44" s="759"/>
      <c r="HI44" s="759"/>
      <c r="HJ44" s="759"/>
      <c r="HK44" s="759"/>
      <c r="HL44" s="759"/>
      <c r="HM44" s="759"/>
      <c r="HN44" s="759"/>
      <c r="HO44" s="759"/>
      <c r="HP44" s="759"/>
      <c r="HQ44" s="759"/>
      <c r="HR44" s="759"/>
      <c r="HS44" s="759"/>
      <c r="HT44" s="759"/>
      <c r="HU44" s="759"/>
      <c r="HV44" s="759"/>
      <c r="HW44" s="759"/>
      <c r="HX44" s="759"/>
      <c r="HY44" s="759"/>
      <c r="HZ44" s="759"/>
      <c r="IA44" s="759"/>
      <c r="IB44" s="759"/>
      <c r="IC44" s="759"/>
      <c r="ID44" s="759"/>
      <c r="IE44" s="759"/>
      <c r="IF44" s="759"/>
      <c r="IG44" s="759"/>
      <c r="IH44" s="759"/>
    </row>
    <row r="45" spans="1:242" s="762" customFormat="1" x14ac:dyDescent="0.25">
      <c r="A45" s="763"/>
      <c r="B45" s="111" t="s">
        <v>80</v>
      </c>
      <c r="C45" s="799"/>
      <c r="D45" s="104"/>
      <c r="E45" s="754"/>
      <c r="F45" s="754"/>
      <c r="G45" s="115"/>
      <c r="H45" s="759"/>
      <c r="I45" s="759"/>
      <c r="J45" s="759"/>
      <c r="K45" s="759"/>
      <c r="L45" s="74"/>
      <c r="M45" s="74"/>
      <c r="N45" s="74"/>
      <c r="O45" s="74"/>
      <c r="P45" s="74"/>
      <c r="Q45" s="759"/>
      <c r="R45" s="759"/>
      <c r="S45" s="759"/>
      <c r="T45" s="759"/>
      <c r="U45" s="759"/>
      <c r="V45" s="759"/>
      <c r="W45" s="759"/>
      <c r="X45" s="759"/>
      <c r="Y45" s="759"/>
      <c r="Z45" s="759"/>
      <c r="AA45" s="759"/>
      <c r="AB45" s="759"/>
      <c r="AC45" s="759"/>
      <c r="AD45" s="759"/>
      <c r="AE45" s="759"/>
      <c r="AF45" s="759"/>
      <c r="AG45" s="759"/>
      <c r="AH45" s="759"/>
      <c r="AI45" s="759"/>
      <c r="AJ45" s="759"/>
      <c r="AK45" s="759"/>
      <c r="AL45" s="759"/>
      <c r="AM45" s="759"/>
      <c r="AN45" s="759"/>
      <c r="AO45" s="759"/>
      <c r="AP45" s="759"/>
      <c r="AQ45" s="759"/>
      <c r="AR45" s="759"/>
      <c r="AS45" s="759"/>
      <c r="AT45" s="759"/>
      <c r="AU45" s="759"/>
      <c r="AV45" s="759"/>
      <c r="AW45" s="759"/>
      <c r="AX45" s="759"/>
      <c r="AY45" s="759"/>
      <c r="AZ45" s="759"/>
      <c r="BA45" s="759"/>
      <c r="BB45" s="759"/>
      <c r="BC45" s="759"/>
      <c r="BD45" s="759"/>
      <c r="BE45" s="759"/>
      <c r="BF45" s="759"/>
      <c r="BG45" s="759"/>
      <c r="BH45" s="759"/>
      <c r="BI45" s="759"/>
      <c r="BJ45" s="759"/>
      <c r="BK45" s="759"/>
      <c r="BL45" s="759"/>
      <c r="BM45" s="759"/>
      <c r="BN45" s="759"/>
      <c r="BO45" s="759"/>
      <c r="BP45" s="759"/>
      <c r="BQ45" s="759"/>
      <c r="BR45" s="759"/>
      <c r="BS45" s="759"/>
      <c r="BT45" s="759"/>
      <c r="BU45" s="759"/>
      <c r="BV45" s="759"/>
      <c r="BW45" s="759"/>
      <c r="BX45" s="759"/>
      <c r="BY45" s="759"/>
      <c r="BZ45" s="759"/>
      <c r="CA45" s="759"/>
      <c r="CB45" s="759"/>
      <c r="CC45" s="759"/>
      <c r="CD45" s="759"/>
      <c r="CE45" s="759"/>
      <c r="CF45" s="759"/>
      <c r="CG45" s="759"/>
      <c r="CH45" s="759"/>
      <c r="CI45" s="759"/>
      <c r="CJ45" s="759"/>
      <c r="CK45" s="759"/>
      <c r="CL45" s="759"/>
      <c r="CM45" s="759"/>
      <c r="CN45" s="759"/>
      <c r="CO45" s="759"/>
      <c r="CP45" s="759"/>
      <c r="CQ45" s="759"/>
      <c r="CR45" s="759"/>
      <c r="CS45" s="759"/>
      <c r="CT45" s="759"/>
      <c r="CU45" s="759"/>
      <c r="CV45" s="759"/>
      <c r="CW45" s="759"/>
      <c r="CX45" s="759"/>
      <c r="CY45" s="759"/>
      <c r="CZ45" s="759"/>
      <c r="DA45" s="759"/>
      <c r="DB45" s="759"/>
      <c r="DC45" s="759"/>
      <c r="DD45" s="759"/>
      <c r="DE45" s="759"/>
      <c r="DF45" s="759"/>
      <c r="DG45" s="759"/>
      <c r="DH45" s="759"/>
      <c r="DI45" s="759"/>
      <c r="DJ45" s="759"/>
      <c r="DK45" s="759"/>
      <c r="DL45" s="759"/>
      <c r="DM45" s="759"/>
      <c r="DN45" s="759"/>
      <c r="DO45" s="759"/>
      <c r="DP45" s="759"/>
      <c r="DQ45" s="759"/>
      <c r="DR45" s="759"/>
      <c r="DS45" s="759"/>
      <c r="DT45" s="759"/>
      <c r="DU45" s="759"/>
      <c r="DV45" s="759"/>
      <c r="DW45" s="759"/>
      <c r="DX45" s="759"/>
      <c r="DY45" s="759"/>
      <c r="DZ45" s="759"/>
      <c r="EA45" s="759"/>
      <c r="EB45" s="759"/>
      <c r="EC45" s="759"/>
      <c r="ED45" s="759"/>
      <c r="EE45" s="759"/>
      <c r="EF45" s="759"/>
      <c r="EG45" s="759"/>
      <c r="EH45" s="759"/>
      <c r="EI45" s="759"/>
      <c r="EJ45" s="759"/>
      <c r="EK45" s="759"/>
      <c r="EL45" s="759"/>
      <c r="EM45" s="759"/>
      <c r="EN45" s="759"/>
      <c r="EO45" s="759"/>
      <c r="EP45" s="759"/>
      <c r="EQ45" s="759"/>
      <c r="ER45" s="759"/>
      <c r="ES45" s="759"/>
      <c r="ET45" s="759"/>
      <c r="EU45" s="759"/>
      <c r="EV45" s="759"/>
      <c r="EW45" s="759"/>
      <c r="EX45" s="759"/>
      <c r="EY45" s="759"/>
      <c r="EZ45" s="759"/>
      <c r="FA45" s="759"/>
      <c r="FB45" s="759"/>
      <c r="FC45" s="759"/>
      <c r="FD45" s="759"/>
      <c r="FE45" s="759"/>
      <c r="FF45" s="759"/>
      <c r="FG45" s="759"/>
      <c r="FH45" s="759"/>
      <c r="FI45" s="759"/>
      <c r="FJ45" s="759"/>
      <c r="FK45" s="759"/>
      <c r="FL45" s="759"/>
      <c r="FM45" s="759"/>
      <c r="FN45" s="759"/>
      <c r="FO45" s="759"/>
      <c r="FP45" s="759"/>
      <c r="FQ45" s="759"/>
      <c r="FR45" s="759"/>
      <c r="FS45" s="759"/>
      <c r="FT45" s="759"/>
      <c r="FU45" s="759"/>
      <c r="FV45" s="759"/>
      <c r="FW45" s="759"/>
      <c r="FX45" s="759"/>
      <c r="FY45" s="759"/>
      <c r="FZ45" s="759"/>
      <c r="GA45" s="759"/>
      <c r="GB45" s="759"/>
      <c r="GC45" s="759"/>
      <c r="GD45" s="759"/>
      <c r="GE45" s="759"/>
      <c r="GF45" s="759"/>
      <c r="GG45" s="759"/>
      <c r="GH45" s="759"/>
      <c r="GI45" s="759"/>
      <c r="GJ45" s="759"/>
      <c r="GK45" s="759"/>
      <c r="GL45" s="759"/>
      <c r="GM45" s="759"/>
      <c r="GN45" s="759"/>
      <c r="GO45" s="759"/>
      <c r="GP45" s="759"/>
      <c r="GQ45" s="759"/>
      <c r="GR45" s="759"/>
      <c r="GS45" s="759"/>
      <c r="GT45" s="759"/>
      <c r="GU45" s="759"/>
      <c r="GV45" s="759"/>
      <c r="GW45" s="759"/>
      <c r="GX45" s="759"/>
      <c r="GY45" s="759"/>
      <c r="GZ45" s="759"/>
      <c r="HA45" s="759"/>
      <c r="HB45" s="759"/>
      <c r="HC45" s="759"/>
      <c r="HD45" s="759"/>
      <c r="HE45" s="759"/>
      <c r="HF45" s="759"/>
      <c r="HG45" s="759"/>
      <c r="HH45" s="759"/>
      <c r="HI45" s="759"/>
      <c r="HJ45" s="759"/>
      <c r="HK45" s="759"/>
      <c r="HL45" s="759"/>
      <c r="HM45" s="759"/>
      <c r="HN45" s="759"/>
      <c r="HO45" s="759"/>
      <c r="HP45" s="759"/>
      <c r="HQ45" s="759"/>
      <c r="HR45" s="759"/>
      <c r="HS45" s="759"/>
      <c r="HT45" s="759"/>
      <c r="HU45" s="759"/>
      <c r="HV45" s="759"/>
      <c r="HW45" s="759"/>
      <c r="HX45" s="759"/>
      <c r="HY45" s="759"/>
      <c r="HZ45" s="759"/>
      <c r="IA45" s="759"/>
      <c r="IB45" s="759"/>
      <c r="IC45" s="759"/>
      <c r="ID45" s="759"/>
      <c r="IE45" s="759"/>
      <c r="IF45" s="759"/>
      <c r="IG45" s="759"/>
      <c r="IH45" s="759"/>
    </row>
    <row r="46" spans="1:242" s="762" customFormat="1" x14ac:dyDescent="0.25">
      <c r="A46" s="764"/>
      <c r="B46" s="111"/>
      <c r="C46" s="799" t="s">
        <v>8</v>
      </c>
      <c r="D46" s="104">
        <v>1</v>
      </c>
      <c r="E46" s="754"/>
      <c r="F46" s="754">
        <f>$D46*E46</f>
        <v>0</v>
      </c>
      <c r="G46" s="115"/>
      <c r="H46" s="759"/>
      <c r="I46" s="759"/>
      <c r="J46" s="759"/>
      <c r="K46" s="759"/>
      <c r="L46" s="74"/>
      <c r="M46" s="74"/>
      <c r="N46" s="74"/>
      <c r="O46" s="74"/>
      <c r="P46" s="74"/>
      <c r="Q46" s="759"/>
      <c r="R46" s="759"/>
      <c r="S46" s="759"/>
      <c r="T46" s="759"/>
      <c r="U46" s="759"/>
      <c r="V46" s="759"/>
      <c r="W46" s="759"/>
      <c r="X46" s="759"/>
      <c r="Y46" s="759"/>
      <c r="Z46" s="759"/>
      <c r="AA46" s="759"/>
      <c r="AB46" s="759"/>
      <c r="AC46" s="759"/>
      <c r="AD46" s="759"/>
      <c r="AE46" s="759"/>
      <c r="AF46" s="759"/>
      <c r="AG46" s="759"/>
      <c r="AH46" s="759"/>
      <c r="AI46" s="759"/>
      <c r="AJ46" s="759"/>
      <c r="AK46" s="759"/>
      <c r="AL46" s="759"/>
      <c r="AM46" s="759"/>
      <c r="AN46" s="759"/>
      <c r="AO46" s="759"/>
      <c r="AP46" s="759"/>
      <c r="AQ46" s="759"/>
      <c r="AR46" s="759"/>
      <c r="AS46" s="759"/>
      <c r="AT46" s="759"/>
      <c r="AU46" s="759"/>
      <c r="AV46" s="759"/>
      <c r="AW46" s="759"/>
      <c r="AX46" s="759"/>
      <c r="AY46" s="759"/>
      <c r="AZ46" s="759"/>
      <c r="BA46" s="759"/>
      <c r="BB46" s="759"/>
      <c r="BC46" s="759"/>
      <c r="BD46" s="759"/>
      <c r="BE46" s="759"/>
      <c r="BF46" s="759"/>
      <c r="BG46" s="759"/>
      <c r="BH46" s="759"/>
      <c r="BI46" s="759"/>
      <c r="BJ46" s="759"/>
      <c r="BK46" s="759"/>
      <c r="BL46" s="759"/>
      <c r="BM46" s="759"/>
      <c r="BN46" s="759"/>
      <c r="BO46" s="759"/>
      <c r="BP46" s="759"/>
      <c r="BQ46" s="759"/>
      <c r="BR46" s="759"/>
      <c r="BS46" s="759"/>
      <c r="BT46" s="759"/>
      <c r="BU46" s="759"/>
      <c r="BV46" s="759"/>
      <c r="BW46" s="759"/>
      <c r="BX46" s="759"/>
      <c r="BY46" s="759"/>
      <c r="BZ46" s="759"/>
      <c r="CA46" s="759"/>
      <c r="CB46" s="759"/>
      <c r="CC46" s="759"/>
      <c r="CD46" s="759"/>
      <c r="CE46" s="759"/>
      <c r="CF46" s="759"/>
      <c r="CG46" s="759"/>
      <c r="CH46" s="759"/>
      <c r="CI46" s="759"/>
      <c r="CJ46" s="759"/>
      <c r="CK46" s="759"/>
      <c r="CL46" s="759"/>
      <c r="CM46" s="759"/>
      <c r="CN46" s="759"/>
      <c r="CO46" s="759"/>
      <c r="CP46" s="759"/>
      <c r="CQ46" s="759"/>
      <c r="CR46" s="759"/>
      <c r="CS46" s="759"/>
      <c r="CT46" s="759"/>
      <c r="CU46" s="759"/>
      <c r="CV46" s="759"/>
      <c r="CW46" s="759"/>
      <c r="CX46" s="759"/>
      <c r="CY46" s="759"/>
      <c r="CZ46" s="759"/>
      <c r="DA46" s="759"/>
      <c r="DB46" s="759"/>
      <c r="DC46" s="759"/>
      <c r="DD46" s="759"/>
      <c r="DE46" s="759"/>
      <c r="DF46" s="759"/>
      <c r="DG46" s="759"/>
      <c r="DH46" s="759"/>
      <c r="DI46" s="759"/>
      <c r="DJ46" s="759"/>
      <c r="DK46" s="759"/>
      <c r="DL46" s="759"/>
      <c r="DM46" s="759"/>
      <c r="DN46" s="759"/>
      <c r="DO46" s="759"/>
      <c r="DP46" s="759"/>
      <c r="DQ46" s="759"/>
      <c r="DR46" s="759"/>
      <c r="DS46" s="759"/>
      <c r="DT46" s="759"/>
      <c r="DU46" s="759"/>
      <c r="DV46" s="759"/>
      <c r="DW46" s="759"/>
      <c r="DX46" s="759"/>
      <c r="DY46" s="759"/>
      <c r="DZ46" s="759"/>
      <c r="EA46" s="759"/>
      <c r="EB46" s="759"/>
      <c r="EC46" s="759"/>
      <c r="ED46" s="759"/>
      <c r="EE46" s="759"/>
      <c r="EF46" s="759"/>
      <c r="EG46" s="759"/>
      <c r="EH46" s="759"/>
      <c r="EI46" s="759"/>
      <c r="EJ46" s="759"/>
      <c r="EK46" s="759"/>
      <c r="EL46" s="759"/>
      <c r="EM46" s="759"/>
      <c r="EN46" s="759"/>
      <c r="EO46" s="759"/>
      <c r="EP46" s="759"/>
      <c r="EQ46" s="759"/>
      <c r="ER46" s="759"/>
      <c r="ES46" s="759"/>
      <c r="ET46" s="759"/>
      <c r="EU46" s="759"/>
      <c r="EV46" s="759"/>
      <c r="EW46" s="759"/>
      <c r="EX46" s="759"/>
      <c r="EY46" s="759"/>
      <c r="EZ46" s="759"/>
      <c r="FA46" s="759"/>
      <c r="FB46" s="759"/>
      <c r="FC46" s="759"/>
      <c r="FD46" s="759"/>
      <c r="FE46" s="759"/>
      <c r="FF46" s="759"/>
      <c r="FG46" s="759"/>
      <c r="FH46" s="759"/>
      <c r="FI46" s="759"/>
      <c r="FJ46" s="759"/>
      <c r="FK46" s="759"/>
      <c r="FL46" s="759"/>
      <c r="FM46" s="759"/>
      <c r="FN46" s="759"/>
      <c r="FO46" s="759"/>
      <c r="FP46" s="759"/>
      <c r="FQ46" s="759"/>
      <c r="FR46" s="759"/>
      <c r="FS46" s="759"/>
      <c r="FT46" s="759"/>
      <c r="FU46" s="759"/>
      <c r="FV46" s="759"/>
      <c r="FW46" s="759"/>
      <c r="FX46" s="759"/>
      <c r="FY46" s="759"/>
      <c r="FZ46" s="759"/>
      <c r="GA46" s="759"/>
      <c r="GB46" s="759"/>
      <c r="GC46" s="759"/>
      <c r="GD46" s="759"/>
      <c r="GE46" s="759"/>
      <c r="GF46" s="759"/>
      <c r="GG46" s="759"/>
      <c r="GH46" s="759"/>
      <c r="GI46" s="759"/>
      <c r="GJ46" s="759"/>
      <c r="GK46" s="759"/>
      <c r="GL46" s="759"/>
      <c r="GM46" s="759"/>
      <c r="GN46" s="759"/>
      <c r="GO46" s="759"/>
      <c r="GP46" s="759"/>
      <c r="GQ46" s="759"/>
      <c r="GR46" s="759"/>
      <c r="GS46" s="759"/>
      <c r="GT46" s="759"/>
      <c r="GU46" s="759"/>
      <c r="GV46" s="759"/>
      <c r="GW46" s="759"/>
      <c r="GX46" s="759"/>
      <c r="GY46" s="759"/>
      <c r="GZ46" s="759"/>
      <c r="HA46" s="759"/>
      <c r="HB46" s="759"/>
      <c r="HC46" s="759"/>
      <c r="HD46" s="759"/>
      <c r="HE46" s="759"/>
      <c r="HF46" s="759"/>
      <c r="HG46" s="759"/>
      <c r="HH46" s="759"/>
      <c r="HI46" s="759"/>
      <c r="HJ46" s="759"/>
      <c r="HK46" s="759"/>
      <c r="HL46" s="759"/>
      <c r="HM46" s="759"/>
      <c r="HN46" s="759"/>
      <c r="HO46" s="759"/>
      <c r="HP46" s="759"/>
      <c r="HQ46" s="759"/>
      <c r="HR46" s="759"/>
      <c r="HS46" s="759"/>
      <c r="HT46" s="759"/>
      <c r="HU46" s="759"/>
      <c r="HV46" s="759"/>
      <c r="HW46" s="759"/>
      <c r="HX46" s="759"/>
      <c r="HY46" s="759"/>
      <c r="HZ46" s="759"/>
      <c r="IA46" s="759"/>
      <c r="IB46" s="759"/>
      <c r="IC46" s="759"/>
      <c r="ID46" s="759"/>
      <c r="IE46" s="759"/>
      <c r="IF46" s="759"/>
      <c r="IG46" s="759"/>
      <c r="IH46" s="759"/>
    </row>
    <row r="47" spans="1:242" x14ac:dyDescent="0.25">
      <c r="A47" s="765"/>
      <c r="B47" s="801"/>
      <c r="C47" s="802"/>
      <c r="D47" s="82"/>
      <c r="E47" s="90"/>
      <c r="F47" s="90"/>
      <c r="G47" s="89"/>
    </row>
    <row r="48" spans="1:242" x14ac:dyDescent="0.25">
      <c r="A48" s="750" t="s">
        <v>6</v>
      </c>
      <c r="B48" s="80" t="s">
        <v>12</v>
      </c>
      <c r="C48" s="94"/>
      <c r="D48" s="78"/>
      <c r="E48" s="93"/>
      <c r="F48" s="752">
        <f>SUM(F20:F46)</f>
        <v>0</v>
      </c>
      <c r="G48" s="92"/>
    </row>
    <row r="49" spans="1:7" x14ac:dyDescent="0.25">
      <c r="A49" s="750"/>
      <c r="B49" s="96"/>
      <c r="C49" s="94"/>
      <c r="D49" s="78"/>
      <c r="E49" s="93"/>
      <c r="F49" s="93"/>
      <c r="G49" s="92"/>
    </row>
    <row r="50" spans="1:7" x14ac:dyDescent="0.25">
      <c r="A50" s="750" t="s">
        <v>13</v>
      </c>
      <c r="B50" s="80" t="s">
        <v>704</v>
      </c>
      <c r="C50" s="94"/>
      <c r="D50" s="82"/>
      <c r="E50" s="93"/>
      <c r="F50" s="93"/>
      <c r="G50" s="92"/>
    </row>
    <row r="51" spans="1:7" x14ac:dyDescent="0.25">
      <c r="A51" s="767"/>
      <c r="B51" s="803"/>
      <c r="C51" s="94"/>
      <c r="D51" s="82"/>
      <c r="E51" s="93"/>
      <c r="F51" s="93"/>
      <c r="G51" s="92"/>
    </row>
    <row r="52" spans="1:7" x14ac:dyDescent="0.25">
      <c r="A52" s="758" t="s">
        <v>33</v>
      </c>
      <c r="B52" s="804" t="s">
        <v>703</v>
      </c>
      <c r="C52" s="111"/>
      <c r="D52" s="104"/>
      <c r="E52" s="100"/>
      <c r="F52" s="100"/>
      <c r="G52" s="103"/>
    </row>
    <row r="53" spans="1:7" ht="120" x14ac:dyDescent="0.25">
      <c r="A53" s="758"/>
      <c r="B53" s="805" t="s">
        <v>702</v>
      </c>
      <c r="C53" s="111"/>
      <c r="D53" s="104"/>
      <c r="E53" s="100"/>
      <c r="F53" s="100"/>
      <c r="G53" s="103"/>
    </row>
    <row r="54" spans="1:7" x14ac:dyDescent="0.25">
      <c r="A54" s="758"/>
      <c r="B54" s="796" t="s">
        <v>701</v>
      </c>
      <c r="C54" s="112" t="s">
        <v>172</v>
      </c>
      <c r="D54" s="104">
        <v>1</v>
      </c>
      <c r="E54" s="100"/>
      <c r="F54" s="100">
        <f>$D54*E54</f>
        <v>0</v>
      </c>
      <c r="G54" s="103"/>
    </row>
    <row r="55" spans="1:7" x14ac:dyDescent="0.25">
      <c r="A55" s="768"/>
      <c r="B55" s="796"/>
      <c r="C55" s="112"/>
      <c r="D55" s="82"/>
      <c r="E55" s="93"/>
      <c r="F55" s="93"/>
      <c r="G55" s="114"/>
    </row>
    <row r="56" spans="1:7" x14ac:dyDescent="0.25">
      <c r="A56" s="769"/>
      <c r="B56" s="806"/>
      <c r="C56" s="807"/>
      <c r="D56" s="82"/>
      <c r="E56" s="93"/>
      <c r="F56" s="93"/>
      <c r="G56" s="113"/>
    </row>
    <row r="57" spans="1:7" ht="15.75" x14ac:dyDescent="0.25">
      <c r="A57" s="770" t="s">
        <v>13</v>
      </c>
      <c r="B57" s="808" t="s">
        <v>700</v>
      </c>
      <c r="C57" s="809"/>
      <c r="D57" s="810"/>
      <c r="E57" s="752"/>
      <c r="F57" s="752">
        <f>SUM(F54:F55)</f>
        <v>0</v>
      </c>
      <c r="G57" s="92"/>
    </row>
    <row r="58" spans="1:7" x14ac:dyDescent="0.25">
      <c r="A58" s="750"/>
      <c r="B58" s="96"/>
      <c r="C58" s="94"/>
      <c r="D58" s="78"/>
      <c r="E58" s="93"/>
      <c r="F58" s="93"/>
      <c r="G58" s="92"/>
    </row>
    <row r="59" spans="1:7" ht="15.75" x14ac:dyDescent="0.25">
      <c r="A59" s="770" t="s">
        <v>68</v>
      </c>
      <c r="B59" s="808" t="s">
        <v>120</v>
      </c>
      <c r="C59" s="809"/>
      <c r="D59" s="810"/>
      <c r="E59" s="752"/>
      <c r="F59" s="752"/>
      <c r="G59" s="92"/>
    </row>
    <row r="60" spans="1:7" x14ac:dyDescent="0.25">
      <c r="A60" s="750"/>
      <c r="B60" s="96"/>
      <c r="C60" s="94"/>
      <c r="D60" s="78"/>
      <c r="E60" s="93"/>
      <c r="F60" s="93"/>
      <c r="G60" s="92"/>
    </row>
    <row r="61" spans="1:7" x14ac:dyDescent="0.25">
      <c r="A61" s="771" t="s">
        <v>33</v>
      </c>
      <c r="B61" s="798" t="s">
        <v>699</v>
      </c>
      <c r="C61" s="799"/>
      <c r="D61" s="104"/>
      <c r="E61" s="754"/>
      <c r="F61" s="754"/>
      <c r="G61" s="92"/>
    </row>
    <row r="62" spans="1:7" ht="45" x14ac:dyDescent="0.25">
      <c r="A62" s="772"/>
      <c r="B62" s="811" t="s">
        <v>698</v>
      </c>
      <c r="C62" s="799"/>
      <c r="D62" s="104"/>
      <c r="E62" s="754"/>
      <c r="F62" s="754"/>
      <c r="G62" s="92"/>
    </row>
    <row r="63" spans="1:7" x14ac:dyDescent="0.25">
      <c r="A63" s="772"/>
      <c r="B63" s="811" t="s">
        <v>496</v>
      </c>
      <c r="C63" s="799"/>
      <c r="D63" s="104"/>
      <c r="E63" s="754"/>
      <c r="F63" s="754"/>
      <c r="G63" s="92"/>
    </row>
    <row r="64" spans="1:7" x14ac:dyDescent="0.25">
      <c r="A64" s="772"/>
      <c r="B64" s="111"/>
      <c r="C64" s="799" t="s">
        <v>54</v>
      </c>
      <c r="D64" s="104">
        <v>410</v>
      </c>
      <c r="E64" s="773"/>
      <c r="F64" s="754">
        <f>$D64*E64</f>
        <v>0</v>
      </c>
      <c r="G64" s="92"/>
    </row>
    <row r="65" spans="1:242" x14ac:dyDescent="0.25">
      <c r="A65" s="771" t="s">
        <v>34</v>
      </c>
      <c r="B65" s="798" t="s">
        <v>697</v>
      </c>
      <c r="C65" s="799"/>
      <c r="D65" s="104"/>
      <c r="E65" s="754"/>
      <c r="F65" s="754"/>
      <c r="G65" s="92"/>
    </row>
    <row r="66" spans="1:242" ht="30" x14ac:dyDescent="0.25">
      <c r="A66" s="750"/>
      <c r="B66" s="111" t="s">
        <v>696</v>
      </c>
      <c r="C66" s="799"/>
      <c r="D66" s="104"/>
      <c r="E66" s="754"/>
      <c r="F66" s="754"/>
      <c r="G66" s="92"/>
    </row>
    <row r="67" spans="1:242" x14ac:dyDescent="0.25">
      <c r="A67" s="750"/>
      <c r="B67" s="111" t="s">
        <v>496</v>
      </c>
      <c r="C67" s="799"/>
      <c r="D67" s="104"/>
      <c r="E67" s="754"/>
      <c r="F67" s="754"/>
      <c r="G67" s="92"/>
    </row>
    <row r="68" spans="1:242" x14ac:dyDescent="0.25">
      <c r="A68" s="750"/>
      <c r="B68" s="111"/>
      <c r="C68" s="799" t="s">
        <v>54</v>
      </c>
      <c r="D68" s="104">
        <v>410</v>
      </c>
      <c r="E68" s="773"/>
      <c r="F68" s="754">
        <f>$D68*E68</f>
        <v>0</v>
      </c>
      <c r="G68" s="92"/>
    </row>
    <row r="69" spans="1:242" x14ac:dyDescent="0.25">
      <c r="A69" s="750"/>
      <c r="B69" s="96"/>
      <c r="C69" s="94"/>
      <c r="D69" s="78"/>
      <c r="E69" s="93"/>
      <c r="F69" s="93"/>
      <c r="G69" s="92"/>
    </row>
    <row r="70" spans="1:242" x14ac:dyDescent="0.25">
      <c r="A70" s="753" t="s">
        <v>68</v>
      </c>
      <c r="B70" s="80" t="s">
        <v>121</v>
      </c>
      <c r="C70" s="809"/>
      <c r="D70" s="810"/>
      <c r="E70" s="752"/>
      <c r="F70" s="752">
        <f>SUM(F63:F69)</f>
        <v>0</v>
      </c>
      <c r="G70" s="92"/>
    </row>
    <row r="71" spans="1:242" x14ac:dyDescent="0.25">
      <c r="A71" s="750"/>
      <c r="B71" s="96"/>
      <c r="C71" s="94"/>
      <c r="D71" s="78"/>
      <c r="E71" s="93"/>
      <c r="F71" s="93"/>
      <c r="G71" s="92"/>
    </row>
    <row r="72" spans="1:242" x14ac:dyDescent="0.25">
      <c r="A72" s="750" t="s">
        <v>122</v>
      </c>
      <c r="B72" s="80" t="s">
        <v>695</v>
      </c>
      <c r="C72" s="94"/>
      <c r="D72" s="78"/>
      <c r="E72" s="93"/>
      <c r="F72" s="93"/>
      <c r="G72" s="92"/>
    </row>
    <row r="73" spans="1:242" x14ac:dyDescent="0.25">
      <c r="A73" s="750"/>
      <c r="B73" s="96"/>
      <c r="C73" s="94"/>
      <c r="D73" s="78"/>
      <c r="E73" s="93"/>
      <c r="F73" s="93"/>
      <c r="G73" s="92"/>
    </row>
    <row r="74" spans="1:242" s="774" customFormat="1" x14ac:dyDescent="0.25">
      <c r="A74" s="758" t="s">
        <v>33</v>
      </c>
      <c r="B74" s="95" t="s">
        <v>694</v>
      </c>
      <c r="C74" s="112"/>
      <c r="D74" s="104"/>
      <c r="E74" s="100"/>
      <c r="F74" s="100"/>
      <c r="G74" s="103"/>
      <c r="H74" s="756"/>
      <c r="I74" s="756"/>
      <c r="J74" s="756"/>
      <c r="K74" s="756"/>
      <c r="L74" s="74"/>
      <c r="M74" s="74"/>
      <c r="N74" s="74"/>
      <c r="O74" s="74"/>
      <c r="P74" s="74"/>
      <c r="Q74" s="756"/>
      <c r="R74" s="756"/>
      <c r="S74" s="756"/>
      <c r="T74" s="756"/>
      <c r="U74" s="756"/>
      <c r="V74" s="756"/>
      <c r="W74" s="756"/>
      <c r="X74" s="756"/>
      <c r="Y74" s="756"/>
      <c r="Z74" s="756"/>
      <c r="AA74" s="756"/>
      <c r="AB74" s="756"/>
      <c r="AC74" s="756"/>
      <c r="AD74" s="756"/>
      <c r="AE74" s="756"/>
      <c r="AF74" s="756"/>
      <c r="AG74" s="756"/>
      <c r="AH74" s="756"/>
      <c r="AI74" s="756"/>
      <c r="AJ74" s="756"/>
      <c r="AK74" s="756"/>
      <c r="AL74" s="756"/>
      <c r="AM74" s="756"/>
      <c r="AN74" s="756"/>
      <c r="AO74" s="756"/>
      <c r="AP74" s="756"/>
      <c r="AQ74" s="756"/>
      <c r="AR74" s="756"/>
      <c r="AS74" s="756"/>
      <c r="AT74" s="756"/>
      <c r="AU74" s="756"/>
      <c r="AV74" s="756"/>
      <c r="AW74" s="756"/>
      <c r="AX74" s="756"/>
      <c r="AY74" s="756"/>
      <c r="AZ74" s="756"/>
      <c r="BA74" s="756"/>
      <c r="BB74" s="756"/>
      <c r="BC74" s="756"/>
      <c r="BD74" s="756"/>
      <c r="BE74" s="756"/>
      <c r="BF74" s="756"/>
      <c r="BG74" s="756"/>
      <c r="BH74" s="756"/>
      <c r="BI74" s="756"/>
      <c r="BJ74" s="756"/>
      <c r="BK74" s="756"/>
      <c r="BL74" s="756"/>
      <c r="BM74" s="756"/>
      <c r="BN74" s="756"/>
      <c r="BO74" s="756"/>
      <c r="BP74" s="756"/>
      <c r="BQ74" s="756"/>
      <c r="BR74" s="756"/>
      <c r="BS74" s="756"/>
      <c r="BT74" s="756"/>
      <c r="BU74" s="756"/>
      <c r="BV74" s="756"/>
      <c r="BW74" s="756"/>
      <c r="BX74" s="756"/>
      <c r="BY74" s="756"/>
      <c r="BZ74" s="756"/>
      <c r="CA74" s="756"/>
      <c r="CB74" s="756"/>
      <c r="CC74" s="756"/>
      <c r="CD74" s="756"/>
      <c r="CE74" s="756"/>
      <c r="CF74" s="756"/>
      <c r="CG74" s="756"/>
      <c r="CH74" s="756"/>
      <c r="CI74" s="756"/>
      <c r="CJ74" s="756"/>
      <c r="CK74" s="756"/>
      <c r="CL74" s="756"/>
      <c r="CM74" s="756"/>
      <c r="CN74" s="756"/>
      <c r="CO74" s="756"/>
      <c r="CP74" s="756"/>
      <c r="CQ74" s="756"/>
      <c r="CR74" s="756"/>
      <c r="CS74" s="756"/>
      <c r="CT74" s="756"/>
      <c r="CU74" s="756"/>
      <c r="CV74" s="756"/>
      <c r="CW74" s="756"/>
      <c r="CX74" s="756"/>
      <c r="CY74" s="756"/>
      <c r="CZ74" s="756"/>
      <c r="DA74" s="756"/>
      <c r="DB74" s="756"/>
      <c r="DC74" s="756"/>
      <c r="DD74" s="756"/>
      <c r="DE74" s="756"/>
      <c r="DF74" s="756"/>
      <c r="DG74" s="756"/>
      <c r="DH74" s="756"/>
      <c r="DI74" s="756"/>
      <c r="DJ74" s="756"/>
      <c r="DK74" s="756"/>
      <c r="DL74" s="756"/>
      <c r="DM74" s="756"/>
      <c r="DN74" s="756"/>
      <c r="DO74" s="756"/>
      <c r="DP74" s="756"/>
      <c r="DQ74" s="756"/>
      <c r="DR74" s="756"/>
      <c r="DS74" s="756"/>
      <c r="DT74" s="756"/>
      <c r="DU74" s="756"/>
      <c r="DV74" s="756"/>
      <c r="DW74" s="756"/>
      <c r="DX74" s="756"/>
      <c r="DY74" s="756"/>
      <c r="DZ74" s="756"/>
      <c r="EA74" s="756"/>
      <c r="EB74" s="756"/>
      <c r="EC74" s="756"/>
      <c r="ED74" s="756"/>
      <c r="EE74" s="756"/>
      <c r="EF74" s="756"/>
      <c r="EG74" s="756"/>
      <c r="EH74" s="756"/>
      <c r="EI74" s="756"/>
      <c r="EJ74" s="756"/>
      <c r="EK74" s="756"/>
      <c r="EL74" s="756"/>
      <c r="EM74" s="756"/>
      <c r="EN74" s="756"/>
      <c r="EO74" s="756"/>
      <c r="EP74" s="756"/>
      <c r="EQ74" s="756"/>
      <c r="ER74" s="756"/>
      <c r="ES74" s="756"/>
      <c r="ET74" s="756"/>
      <c r="EU74" s="756"/>
      <c r="EV74" s="756"/>
      <c r="EW74" s="756"/>
      <c r="EX74" s="756"/>
      <c r="EY74" s="756"/>
      <c r="EZ74" s="756"/>
      <c r="FA74" s="756"/>
      <c r="FB74" s="756"/>
      <c r="FC74" s="756"/>
      <c r="FD74" s="756"/>
      <c r="FE74" s="756"/>
      <c r="FF74" s="756"/>
      <c r="FG74" s="756"/>
      <c r="FH74" s="756"/>
      <c r="FI74" s="756"/>
      <c r="FJ74" s="756"/>
      <c r="FK74" s="756"/>
      <c r="FL74" s="756"/>
      <c r="FM74" s="756"/>
      <c r="FN74" s="756"/>
      <c r="FO74" s="756"/>
      <c r="FP74" s="756"/>
      <c r="FQ74" s="756"/>
      <c r="FR74" s="756"/>
      <c r="FS74" s="756"/>
      <c r="FT74" s="756"/>
      <c r="FU74" s="756"/>
      <c r="FV74" s="756"/>
      <c r="FW74" s="756"/>
      <c r="FX74" s="756"/>
      <c r="FY74" s="756"/>
      <c r="FZ74" s="756"/>
      <c r="GA74" s="756"/>
      <c r="GB74" s="756"/>
      <c r="GC74" s="756"/>
      <c r="GD74" s="756"/>
      <c r="GE74" s="756"/>
      <c r="GF74" s="756"/>
      <c r="GG74" s="756"/>
      <c r="GH74" s="756"/>
      <c r="GI74" s="756"/>
      <c r="GJ74" s="756"/>
      <c r="GK74" s="756"/>
      <c r="GL74" s="756"/>
      <c r="GM74" s="756"/>
      <c r="GN74" s="756"/>
      <c r="GO74" s="756"/>
      <c r="GP74" s="756"/>
      <c r="GQ74" s="756"/>
      <c r="GR74" s="756"/>
      <c r="GS74" s="756"/>
      <c r="GT74" s="756"/>
      <c r="GU74" s="756"/>
      <c r="GV74" s="756"/>
      <c r="GW74" s="756"/>
      <c r="GX74" s="756"/>
      <c r="GY74" s="756"/>
      <c r="GZ74" s="756"/>
      <c r="HA74" s="756"/>
      <c r="HB74" s="756"/>
      <c r="HC74" s="756"/>
      <c r="HD74" s="756"/>
      <c r="HE74" s="756"/>
      <c r="HF74" s="756"/>
      <c r="HG74" s="756"/>
      <c r="HH74" s="756"/>
      <c r="HI74" s="756"/>
      <c r="HJ74" s="756"/>
      <c r="HK74" s="756"/>
      <c r="HL74" s="756"/>
      <c r="HM74" s="756"/>
      <c r="HN74" s="756"/>
      <c r="HO74" s="756"/>
      <c r="HP74" s="756"/>
      <c r="HQ74" s="756"/>
      <c r="HR74" s="756"/>
      <c r="HS74" s="756"/>
      <c r="HT74" s="756"/>
      <c r="HU74" s="756"/>
      <c r="HV74" s="756"/>
      <c r="HW74" s="756"/>
      <c r="HX74" s="756"/>
      <c r="HY74" s="756"/>
      <c r="HZ74" s="756"/>
      <c r="IA74" s="756"/>
      <c r="IB74" s="756"/>
      <c r="IC74" s="756"/>
      <c r="ID74" s="756"/>
      <c r="IE74" s="756"/>
      <c r="IF74" s="756"/>
      <c r="IG74" s="756"/>
      <c r="IH74" s="756"/>
    </row>
    <row r="75" spans="1:242" s="774" customFormat="1" ht="90" x14ac:dyDescent="0.25">
      <c r="A75" s="758"/>
      <c r="B75" s="110" t="s">
        <v>693</v>
      </c>
      <c r="C75" s="111"/>
      <c r="D75" s="104"/>
      <c r="E75" s="100"/>
      <c r="F75" s="100"/>
      <c r="G75" s="103"/>
      <c r="H75" s="756"/>
      <c r="I75" s="756"/>
      <c r="J75" s="756"/>
      <c r="K75" s="756"/>
      <c r="L75" s="74"/>
      <c r="M75" s="74"/>
      <c r="N75" s="74"/>
      <c r="O75" s="74"/>
      <c r="P75" s="74"/>
      <c r="Q75" s="756"/>
      <c r="R75" s="756"/>
      <c r="S75" s="756"/>
      <c r="T75" s="756"/>
      <c r="U75" s="756"/>
      <c r="V75" s="756"/>
      <c r="W75" s="756"/>
      <c r="X75" s="756"/>
      <c r="Y75" s="756"/>
      <c r="Z75" s="756"/>
      <c r="AA75" s="756"/>
      <c r="AB75" s="756"/>
      <c r="AC75" s="756"/>
      <c r="AD75" s="756"/>
      <c r="AE75" s="756"/>
      <c r="AF75" s="756"/>
      <c r="AG75" s="756"/>
      <c r="AH75" s="756"/>
      <c r="AI75" s="756"/>
      <c r="AJ75" s="756"/>
      <c r="AK75" s="756"/>
      <c r="AL75" s="756"/>
      <c r="AM75" s="756"/>
      <c r="AN75" s="756"/>
      <c r="AO75" s="756"/>
      <c r="AP75" s="756"/>
      <c r="AQ75" s="756"/>
      <c r="AR75" s="756"/>
      <c r="AS75" s="756"/>
      <c r="AT75" s="756"/>
      <c r="AU75" s="756"/>
      <c r="AV75" s="756"/>
      <c r="AW75" s="756"/>
      <c r="AX75" s="756"/>
      <c r="AY75" s="756"/>
      <c r="AZ75" s="756"/>
      <c r="BA75" s="756"/>
      <c r="BB75" s="756"/>
      <c r="BC75" s="756"/>
      <c r="BD75" s="756"/>
      <c r="BE75" s="756"/>
      <c r="BF75" s="756"/>
      <c r="BG75" s="756"/>
      <c r="BH75" s="756"/>
      <c r="BI75" s="756"/>
      <c r="BJ75" s="756"/>
      <c r="BK75" s="756"/>
      <c r="BL75" s="756"/>
      <c r="BM75" s="756"/>
      <c r="BN75" s="756"/>
      <c r="BO75" s="756"/>
      <c r="BP75" s="756"/>
      <c r="BQ75" s="756"/>
      <c r="BR75" s="756"/>
      <c r="BS75" s="756"/>
      <c r="BT75" s="756"/>
      <c r="BU75" s="756"/>
      <c r="BV75" s="756"/>
      <c r="BW75" s="756"/>
      <c r="BX75" s="756"/>
      <c r="BY75" s="756"/>
      <c r="BZ75" s="756"/>
      <c r="CA75" s="756"/>
      <c r="CB75" s="756"/>
      <c r="CC75" s="756"/>
      <c r="CD75" s="756"/>
      <c r="CE75" s="756"/>
      <c r="CF75" s="756"/>
      <c r="CG75" s="756"/>
      <c r="CH75" s="756"/>
      <c r="CI75" s="756"/>
      <c r="CJ75" s="756"/>
      <c r="CK75" s="756"/>
      <c r="CL75" s="756"/>
      <c r="CM75" s="756"/>
      <c r="CN75" s="756"/>
      <c r="CO75" s="756"/>
      <c r="CP75" s="756"/>
      <c r="CQ75" s="756"/>
      <c r="CR75" s="756"/>
      <c r="CS75" s="756"/>
      <c r="CT75" s="756"/>
      <c r="CU75" s="756"/>
      <c r="CV75" s="756"/>
      <c r="CW75" s="756"/>
      <c r="CX75" s="756"/>
      <c r="CY75" s="756"/>
      <c r="CZ75" s="756"/>
      <c r="DA75" s="756"/>
      <c r="DB75" s="756"/>
      <c r="DC75" s="756"/>
      <c r="DD75" s="756"/>
      <c r="DE75" s="756"/>
      <c r="DF75" s="756"/>
      <c r="DG75" s="756"/>
      <c r="DH75" s="756"/>
      <c r="DI75" s="756"/>
      <c r="DJ75" s="756"/>
      <c r="DK75" s="756"/>
      <c r="DL75" s="756"/>
      <c r="DM75" s="756"/>
      <c r="DN75" s="756"/>
      <c r="DO75" s="756"/>
      <c r="DP75" s="756"/>
      <c r="DQ75" s="756"/>
      <c r="DR75" s="756"/>
      <c r="DS75" s="756"/>
      <c r="DT75" s="756"/>
      <c r="DU75" s="756"/>
      <c r="DV75" s="756"/>
      <c r="DW75" s="756"/>
      <c r="DX75" s="756"/>
      <c r="DY75" s="756"/>
      <c r="DZ75" s="756"/>
      <c r="EA75" s="756"/>
      <c r="EB75" s="756"/>
      <c r="EC75" s="756"/>
      <c r="ED75" s="756"/>
      <c r="EE75" s="756"/>
      <c r="EF75" s="756"/>
      <c r="EG75" s="756"/>
      <c r="EH75" s="756"/>
      <c r="EI75" s="756"/>
      <c r="EJ75" s="756"/>
      <c r="EK75" s="756"/>
      <c r="EL75" s="756"/>
      <c r="EM75" s="756"/>
      <c r="EN75" s="756"/>
      <c r="EO75" s="756"/>
      <c r="EP75" s="756"/>
      <c r="EQ75" s="756"/>
      <c r="ER75" s="756"/>
      <c r="ES75" s="756"/>
      <c r="ET75" s="756"/>
      <c r="EU75" s="756"/>
      <c r="EV75" s="756"/>
      <c r="EW75" s="756"/>
      <c r="EX75" s="756"/>
      <c r="EY75" s="756"/>
      <c r="EZ75" s="756"/>
      <c r="FA75" s="756"/>
      <c r="FB75" s="756"/>
      <c r="FC75" s="756"/>
      <c r="FD75" s="756"/>
      <c r="FE75" s="756"/>
      <c r="FF75" s="756"/>
      <c r="FG75" s="756"/>
      <c r="FH75" s="756"/>
      <c r="FI75" s="756"/>
      <c r="FJ75" s="756"/>
      <c r="FK75" s="756"/>
      <c r="FL75" s="756"/>
      <c r="FM75" s="756"/>
      <c r="FN75" s="756"/>
      <c r="FO75" s="756"/>
      <c r="FP75" s="756"/>
      <c r="FQ75" s="756"/>
      <c r="FR75" s="756"/>
      <c r="FS75" s="756"/>
      <c r="FT75" s="756"/>
      <c r="FU75" s="756"/>
      <c r="FV75" s="756"/>
      <c r="FW75" s="756"/>
      <c r="FX75" s="756"/>
      <c r="FY75" s="756"/>
      <c r="FZ75" s="756"/>
      <c r="GA75" s="756"/>
      <c r="GB75" s="756"/>
      <c r="GC75" s="756"/>
      <c r="GD75" s="756"/>
      <c r="GE75" s="756"/>
      <c r="GF75" s="756"/>
      <c r="GG75" s="756"/>
      <c r="GH75" s="756"/>
      <c r="GI75" s="756"/>
      <c r="GJ75" s="756"/>
      <c r="GK75" s="756"/>
      <c r="GL75" s="756"/>
      <c r="GM75" s="756"/>
      <c r="GN75" s="756"/>
      <c r="GO75" s="756"/>
      <c r="GP75" s="756"/>
      <c r="GQ75" s="756"/>
      <c r="GR75" s="756"/>
      <c r="GS75" s="756"/>
      <c r="GT75" s="756"/>
      <c r="GU75" s="756"/>
      <c r="GV75" s="756"/>
      <c r="GW75" s="756"/>
      <c r="GX75" s="756"/>
      <c r="GY75" s="756"/>
      <c r="GZ75" s="756"/>
      <c r="HA75" s="756"/>
      <c r="HB75" s="756"/>
      <c r="HC75" s="756"/>
      <c r="HD75" s="756"/>
      <c r="HE75" s="756"/>
      <c r="HF75" s="756"/>
      <c r="HG75" s="756"/>
      <c r="HH75" s="756"/>
      <c r="HI75" s="756"/>
      <c r="HJ75" s="756"/>
      <c r="HK75" s="756"/>
      <c r="HL75" s="756"/>
      <c r="HM75" s="756"/>
      <c r="HN75" s="756"/>
      <c r="HO75" s="756"/>
      <c r="HP75" s="756"/>
      <c r="HQ75" s="756"/>
      <c r="HR75" s="756"/>
      <c r="HS75" s="756"/>
      <c r="HT75" s="756"/>
      <c r="HU75" s="756"/>
      <c r="HV75" s="756"/>
      <c r="HW75" s="756"/>
      <c r="HX75" s="756"/>
      <c r="HY75" s="756"/>
      <c r="HZ75" s="756"/>
      <c r="IA75" s="756"/>
      <c r="IB75" s="756"/>
      <c r="IC75" s="756"/>
      <c r="ID75" s="756"/>
      <c r="IE75" s="756"/>
      <c r="IF75" s="756"/>
      <c r="IG75" s="756"/>
      <c r="IH75" s="756"/>
    </row>
    <row r="76" spans="1:242" s="774" customFormat="1" x14ac:dyDescent="0.25">
      <c r="A76" s="758"/>
      <c r="B76" s="110" t="s">
        <v>692</v>
      </c>
      <c r="C76" s="109"/>
      <c r="D76" s="104"/>
      <c r="E76" s="100"/>
      <c r="F76" s="100"/>
      <c r="G76" s="103"/>
      <c r="H76" s="756"/>
      <c r="I76" s="756"/>
      <c r="J76" s="756"/>
      <c r="K76" s="756"/>
      <c r="L76" s="74"/>
      <c r="M76" s="74"/>
      <c r="N76" s="74"/>
      <c r="O76" s="74"/>
      <c r="P76" s="74"/>
      <c r="Q76" s="756"/>
      <c r="R76" s="756"/>
      <c r="S76" s="756"/>
      <c r="T76" s="756"/>
      <c r="U76" s="756"/>
      <c r="V76" s="756"/>
      <c r="W76" s="756"/>
      <c r="X76" s="756"/>
      <c r="Y76" s="756"/>
      <c r="Z76" s="756"/>
      <c r="AA76" s="756"/>
      <c r="AB76" s="756"/>
      <c r="AC76" s="756"/>
      <c r="AD76" s="756"/>
      <c r="AE76" s="756"/>
      <c r="AF76" s="756"/>
      <c r="AG76" s="756"/>
      <c r="AH76" s="756"/>
      <c r="AI76" s="756"/>
      <c r="AJ76" s="756"/>
      <c r="AK76" s="756"/>
      <c r="AL76" s="756"/>
      <c r="AM76" s="756"/>
      <c r="AN76" s="756"/>
      <c r="AO76" s="756"/>
      <c r="AP76" s="756"/>
      <c r="AQ76" s="756"/>
      <c r="AR76" s="756"/>
      <c r="AS76" s="756"/>
      <c r="AT76" s="756"/>
      <c r="AU76" s="756"/>
      <c r="AV76" s="756"/>
      <c r="AW76" s="756"/>
      <c r="AX76" s="756"/>
      <c r="AY76" s="756"/>
      <c r="AZ76" s="756"/>
      <c r="BA76" s="756"/>
      <c r="BB76" s="756"/>
      <c r="BC76" s="756"/>
      <c r="BD76" s="756"/>
      <c r="BE76" s="756"/>
      <c r="BF76" s="756"/>
      <c r="BG76" s="756"/>
      <c r="BH76" s="756"/>
      <c r="BI76" s="756"/>
      <c r="BJ76" s="756"/>
      <c r="BK76" s="756"/>
      <c r="BL76" s="756"/>
      <c r="BM76" s="756"/>
      <c r="BN76" s="756"/>
      <c r="BO76" s="756"/>
      <c r="BP76" s="756"/>
      <c r="BQ76" s="756"/>
      <c r="BR76" s="756"/>
      <c r="BS76" s="756"/>
      <c r="BT76" s="756"/>
      <c r="BU76" s="756"/>
      <c r="BV76" s="756"/>
      <c r="BW76" s="756"/>
      <c r="BX76" s="756"/>
      <c r="BY76" s="756"/>
      <c r="BZ76" s="756"/>
      <c r="CA76" s="756"/>
      <c r="CB76" s="756"/>
      <c r="CC76" s="756"/>
      <c r="CD76" s="756"/>
      <c r="CE76" s="756"/>
      <c r="CF76" s="756"/>
      <c r="CG76" s="756"/>
      <c r="CH76" s="756"/>
      <c r="CI76" s="756"/>
      <c r="CJ76" s="756"/>
      <c r="CK76" s="756"/>
      <c r="CL76" s="756"/>
      <c r="CM76" s="756"/>
      <c r="CN76" s="756"/>
      <c r="CO76" s="756"/>
      <c r="CP76" s="756"/>
      <c r="CQ76" s="756"/>
      <c r="CR76" s="756"/>
      <c r="CS76" s="756"/>
      <c r="CT76" s="756"/>
      <c r="CU76" s="756"/>
      <c r="CV76" s="756"/>
      <c r="CW76" s="756"/>
      <c r="CX76" s="756"/>
      <c r="CY76" s="756"/>
      <c r="CZ76" s="756"/>
      <c r="DA76" s="756"/>
      <c r="DB76" s="756"/>
      <c r="DC76" s="756"/>
      <c r="DD76" s="756"/>
      <c r="DE76" s="756"/>
      <c r="DF76" s="756"/>
      <c r="DG76" s="756"/>
      <c r="DH76" s="756"/>
      <c r="DI76" s="756"/>
      <c r="DJ76" s="756"/>
      <c r="DK76" s="756"/>
      <c r="DL76" s="756"/>
      <c r="DM76" s="756"/>
      <c r="DN76" s="756"/>
      <c r="DO76" s="756"/>
      <c r="DP76" s="756"/>
      <c r="DQ76" s="756"/>
      <c r="DR76" s="756"/>
      <c r="DS76" s="756"/>
      <c r="DT76" s="756"/>
      <c r="DU76" s="756"/>
      <c r="DV76" s="756"/>
      <c r="DW76" s="756"/>
      <c r="DX76" s="756"/>
      <c r="DY76" s="756"/>
      <c r="DZ76" s="756"/>
      <c r="EA76" s="756"/>
      <c r="EB76" s="756"/>
      <c r="EC76" s="756"/>
      <c r="ED76" s="756"/>
      <c r="EE76" s="756"/>
      <c r="EF76" s="756"/>
      <c r="EG76" s="756"/>
      <c r="EH76" s="756"/>
      <c r="EI76" s="756"/>
      <c r="EJ76" s="756"/>
      <c r="EK76" s="756"/>
      <c r="EL76" s="756"/>
      <c r="EM76" s="756"/>
      <c r="EN76" s="756"/>
      <c r="EO76" s="756"/>
      <c r="EP76" s="756"/>
      <c r="EQ76" s="756"/>
      <c r="ER76" s="756"/>
      <c r="ES76" s="756"/>
      <c r="ET76" s="756"/>
      <c r="EU76" s="756"/>
      <c r="EV76" s="756"/>
      <c r="EW76" s="756"/>
      <c r="EX76" s="756"/>
      <c r="EY76" s="756"/>
      <c r="EZ76" s="756"/>
      <c r="FA76" s="756"/>
      <c r="FB76" s="756"/>
      <c r="FC76" s="756"/>
      <c r="FD76" s="756"/>
      <c r="FE76" s="756"/>
      <c r="FF76" s="756"/>
      <c r="FG76" s="756"/>
      <c r="FH76" s="756"/>
      <c r="FI76" s="756"/>
      <c r="FJ76" s="756"/>
      <c r="FK76" s="756"/>
      <c r="FL76" s="756"/>
      <c r="FM76" s="756"/>
      <c r="FN76" s="756"/>
      <c r="FO76" s="756"/>
      <c r="FP76" s="756"/>
      <c r="FQ76" s="756"/>
      <c r="FR76" s="756"/>
      <c r="FS76" s="756"/>
      <c r="FT76" s="756"/>
      <c r="FU76" s="756"/>
      <c r="FV76" s="756"/>
      <c r="FW76" s="756"/>
      <c r="FX76" s="756"/>
      <c r="FY76" s="756"/>
      <c r="FZ76" s="756"/>
      <c r="GA76" s="756"/>
      <c r="GB76" s="756"/>
      <c r="GC76" s="756"/>
      <c r="GD76" s="756"/>
      <c r="GE76" s="756"/>
      <c r="GF76" s="756"/>
      <c r="GG76" s="756"/>
      <c r="GH76" s="756"/>
      <c r="GI76" s="756"/>
      <c r="GJ76" s="756"/>
      <c r="GK76" s="756"/>
      <c r="GL76" s="756"/>
      <c r="GM76" s="756"/>
      <c r="GN76" s="756"/>
      <c r="GO76" s="756"/>
      <c r="GP76" s="756"/>
      <c r="GQ76" s="756"/>
      <c r="GR76" s="756"/>
      <c r="GS76" s="756"/>
      <c r="GT76" s="756"/>
      <c r="GU76" s="756"/>
      <c r="GV76" s="756"/>
      <c r="GW76" s="756"/>
      <c r="GX76" s="756"/>
      <c r="GY76" s="756"/>
      <c r="GZ76" s="756"/>
      <c r="HA76" s="756"/>
      <c r="HB76" s="756"/>
      <c r="HC76" s="756"/>
      <c r="HD76" s="756"/>
      <c r="HE76" s="756"/>
      <c r="HF76" s="756"/>
      <c r="HG76" s="756"/>
      <c r="HH76" s="756"/>
      <c r="HI76" s="756"/>
      <c r="HJ76" s="756"/>
      <c r="HK76" s="756"/>
      <c r="HL76" s="756"/>
      <c r="HM76" s="756"/>
      <c r="HN76" s="756"/>
      <c r="HO76" s="756"/>
      <c r="HP76" s="756"/>
      <c r="HQ76" s="756"/>
      <c r="HR76" s="756"/>
      <c r="HS76" s="756"/>
      <c r="HT76" s="756"/>
      <c r="HU76" s="756"/>
      <c r="HV76" s="756"/>
      <c r="HW76" s="756"/>
      <c r="HX76" s="756"/>
      <c r="HY76" s="756"/>
      <c r="HZ76" s="756"/>
      <c r="IA76" s="756"/>
      <c r="IB76" s="756"/>
      <c r="IC76" s="756"/>
      <c r="ID76" s="756"/>
      <c r="IE76" s="756"/>
      <c r="IF76" s="756"/>
      <c r="IG76" s="756"/>
      <c r="IH76" s="756"/>
    </row>
    <row r="77" spans="1:242" s="774" customFormat="1" x14ac:dyDescent="0.25">
      <c r="A77" s="758"/>
      <c r="B77" s="107" t="s">
        <v>691</v>
      </c>
      <c r="C77" s="106" t="s">
        <v>54</v>
      </c>
      <c r="D77" s="104">
        <v>83.5</v>
      </c>
      <c r="E77" s="100"/>
      <c r="F77" s="775">
        <f>$D77*E77</f>
        <v>0</v>
      </c>
      <c r="G77" s="103"/>
      <c r="H77" s="756"/>
      <c r="I77" s="756"/>
      <c r="J77" s="756"/>
      <c r="K77" s="756"/>
      <c r="L77" s="74"/>
      <c r="M77" s="74"/>
      <c r="N77" s="74"/>
      <c r="O77" s="74"/>
      <c r="P77" s="74"/>
      <c r="Q77" s="756"/>
      <c r="R77" s="756"/>
      <c r="S77" s="756"/>
      <c r="T77" s="756"/>
      <c r="U77" s="756"/>
      <c r="V77" s="756"/>
      <c r="W77" s="756"/>
      <c r="X77" s="756"/>
      <c r="Y77" s="756"/>
      <c r="Z77" s="756"/>
      <c r="AA77" s="756"/>
      <c r="AB77" s="756"/>
      <c r="AC77" s="756"/>
      <c r="AD77" s="756"/>
      <c r="AE77" s="756"/>
      <c r="AF77" s="756"/>
      <c r="AG77" s="756"/>
      <c r="AH77" s="756"/>
      <c r="AI77" s="756"/>
      <c r="AJ77" s="756"/>
      <c r="AK77" s="756"/>
      <c r="AL77" s="756"/>
      <c r="AM77" s="756"/>
      <c r="AN77" s="756"/>
      <c r="AO77" s="756"/>
      <c r="AP77" s="756"/>
      <c r="AQ77" s="756"/>
      <c r="AR77" s="756"/>
      <c r="AS77" s="756"/>
      <c r="AT77" s="756"/>
      <c r="AU77" s="756"/>
      <c r="AV77" s="756"/>
      <c r="AW77" s="756"/>
      <c r="AX77" s="756"/>
      <c r="AY77" s="756"/>
      <c r="AZ77" s="756"/>
      <c r="BA77" s="756"/>
      <c r="BB77" s="756"/>
      <c r="BC77" s="756"/>
      <c r="BD77" s="756"/>
      <c r="BE77" s="756"/>
      <c r="BF77" s="756"/>
      <c r="BG77" s="756"/>
      <c r="BH77" s="756"/>
      <c r="BI77" s="756"/>
      <c r="BJ77" s="756"/>
      <c r="BK77" s="756"/>
      <c r="BL77" s="756"/>
      <c r="BM77" s="756"/>
      <c r="BN77" s="756"/>
      <c r="BO77" s="756"/>
      <c r="BP77" s="756"/>
      <c r="BQ77" s="756"/>
      <c r="BR77" s="756"/>
      <c r="BS77" s="756"/>
      <c r="BT77" s="756"/>
      <c r="BU77" s="756"/>
      <c r="BV77" s="756"/>
      <c r="BW77" s="756"/>
      <c r="BX77" s="756"/>
      <c r="BY77" s="756"/>
      <c r="BZ77" s="756"/>
      <c r="CA77" s="756"/>
      <c r="CB77" s="756"/>
      <c r="CC77" s="756"/>
      <c r="CD77" s="756"/>
      <c r="CE77" s="756"/>
      <c r="CF77" s="756"/>
      <c r="CG77" s="756"/>
      <c r="CH77" s="756"/>
      <c r="CI77" s="756"/>
      <c r="CJ77" s="756"/>
      <c r="CK77" s="756"/>
      <c r="CL77" s="756"/>
      <c r="CM77" s="756"/>
      <c r="CN77" s="756"/>
      <c r="CO77" s="756"/>
      <c r="CP77" s="756"/>
      <c r="CQ77" s="756"/>
      <c r="CR77" s="756"/>
      <c r="CS77" s="756"/>
      <c r="CT77" s="756"/>
      <c r="CU77" s="756"/>
      <c r="CV77" s="756"/>
      <c r="CW77" s="756"/>
      <c r="CX77" s="756"/>
      <c r="CY77" s="756"/>
      <c r="CZ77" s="756"/>
      <c r="DA77" s="756"/>
      <c r="DB77" s="756"/>
      <c r="DC77" s="756"/>
      <c r="DD77" s="756"/>
      <c r="DE77" s="756"/>
      <c r="DF77" s="756"/>
      <c r="DG77" s="756"/>
      <c r="DH77" s="756"/>
      <c r="DI77" s="756"/>
      <c r="DJ77" s="756"/>
      <c r="DK77" s="756"/>
      <c r="DL77" s="756"/>
      <c r="DM77" s="756"/>
      <c r="DN77" s="756"/>
      <c r="DO77" s="756"/>
      <c r="DP77" s="756"/>
      <c r="DQ77" s="756"/>
      <c r="DR77" s="756"/>
      <c r="DS77" s="756"/>
      <c r="DT77" s="756"/>
      <c r="DU77" s="756"/>
      <c r="DV77" s="756"/>
      <c r="DW77" s="756"/>
      <c r="DX77" s="756"/>
      <c r="DY77" s="756"/>
      <c r="DZ77" s="756"/>
      <c r="EA77" s="756"/>
      <c r="EB77" s="756"/>
      <c r="EC77" s="756"/>
      <c r="ED77" s="756"/>
      <c r="EE77" s="756"/>
      <c r="EF77" s="756"/>
      <c r="EG77" s="756"/>
      <c r="EH77" s="756"/>
      <c r="EI77" s="756"/>
      <c r="EJ77" s="756"/>
      <c r="EK77" s="756"/>
      <c r="EL77" s="756"/>
      <c r="EM77" s="756"/>
      <c r="EN77" s="756"/>
      <c r="EO77" s="756"/>
      <c r="EP77" s="756"/>
      <c r="EQ77" s="756"/>
      <c r="ER77" s="756"/>
      <c r="ES77" s="756"/>
      <c r="ET77" s="756"/>
      <c r="EU77" s="756"/>
      <c r="EV77" s="756"/>
      <c r="EW77" s="756"/>
      <c r="EX77" s="756"/>
      <c r="EY77" s="756"/>
      <c r="EZ77" s="756"/>
      <c r="FA77" s="756"/>
      <c r="FB77" s="756"/>
      <c r="FC77" s="756"/>
      <c r="FD77" s="756"/>
      <c r="FE77" s="756"/>
      <c r="FF77" s="756"/>
      <c r="FG77" s="756"/>
      <c r="FH77" s="756"/>
      <c r="FI77" s="756"/>
      <c r="FJ77" s="756"/>
      <c r="FK77" s="756"/>
      <c r="FL77" s="756"/>
      <c r="FM77" s="756"/>
      <c r="FN77" s="756"/>
      <c r="FO77" s="756"/>
      <c r="FP77" s="756"/>
      <c r="FQ77" s="756"/>
      <c r="FR77" s="756"/>
      <c r="FS77" s="756"/>
      <c r="FT77" s="756"/>
      <c r="FU77" s="756"/>
      <c r="FV77" s="756"/>
      <c r="FW77" s="756"/>
      <c r="FX77" s="756"/>
      <c r="FY77" s="756"/>
      <c r="FZ77" s="756"/>
      <c r="GA77" s="756"/>
      <c r="GB77" s="756"/>
      <c r="GC77" s="756"/>
      <c r="GD77" s="756"/>
      <c r="GE77" s="756"/>
      <c r="GF77" s="756"/>
      <c r="GG77" s="756"/>
      <c r="GH77" s="756"/>
      <c r="GI77" s="756"/>
      <c r="GJ77" s="756"/>
      <c r="GK77" s="756"/>
      <c r="GL77" s="756"/>
      <c r="GM77" s="756"/>
      <c r="GN77" s="756"/>
      <c r="GO77" s="756"/>
      <c r="GP77" s="756"/>
      <c r="GQ77" s="756"/>
      <c r="GR77" s="756"/>
      <c r="GS77" s="756"/>
      <c r="GT77" s="756"/>
      <c r="GU77" s="756"/>
      <c r="GV77" s="756"/>
      <c r="GW77" s="756"/>
      <c r="GX77" s="756"/>
      <c r="GY77" s="756"/>
      <c r="GZ77" s="756"/>
      <c r="HA77" s="756"/>
      <c r="HB77" s="756"/>
      <c r="HC77" s="756"/>
      <c r="HD77" s="756"/>
      <c r="HE77" s="756"/>
      <c r="HF77" s="756"/>
      <c r="HG77" s="756"/>
      <c r="HH77" s="756"/>
      <c r="HI77" s="756"/>
      <c r="HJ77" s="756"/>
      <c r="HK77" s="756"/>
      <c r="HL77" s="756"/>
      <c r="HM77" s="756"/>
      <c r="HN77" s="756"/>
      <c r="HO77" s="756"/>
      <c r="HP77" s="756"/>
      <c r="HQ77" s="756"/>
      <c r="HR77" s="756"/>
      <c r="HS77" s="756"/>
      <c r="HT77" s="756"/>
      <c r="HU77" s="756"/>
      <c r="HV77" s="756"/>
      <c r="HW77" s="756"/>
      <c r="HX77" s="756"/>
      <c r="HY77" s="756"/>
      <c r="HZ77" s="756"/>
      <c r="IA77" s="756"/>
      <c r="IB77" s="756"/>
      <c r="IC77" s="756"/>
      <c r="ID77" s="756"/>
      <c r="IE77" s="756"/>
      <c r="IF77" s="756"/>
      <c r="IG77" s="756"/>
      <c r="IH77" s="756"/>
    </row>
    <row r="78" spans="1:242" s="774" customFormat="1" x14ac:dyDescent="0.25">
      <c r="A78" s="758"/>
      <c r="B78" s="107" t="s">
        <v>686</v>
      </c>
      <c r="C78" s="106" t="s">
        <v>54</v>
      </c>
      <c r="D78" s="104">
        <v>6.5</v>
      </c>
      <c r="E78" s="100"/>
      <c r="F78" s="775">
        <f>$D78*E78</f>
        <v>0</v>
      </c>
      <c r="G78" s="103"/>
      <c r="H78" s="756"/>
      <c r="I78" s="756"/>
      <c r="J78" s="756"/>
      <c r="K78" s="756"/>
      <c r="L78" s="74"/>
      <c r="M78" s="74"/>
      <c r="N78" s="74"/>
      <c r="O78" s="74"/>
      <c r="P78" s="74"/>
      <c r="Q78" s="756"/>
      <c r="R78" s="756"/>
      <c r="S78" s="756"/>
      <c r="T78" s="756"/>
      <c r="U78" s="756"/>
      <c r="V78" s="756"/>
      <c r="W78" s="756"/>
      <c r="X78" s="756"/>
      <c r="Y78" s="756"/>
      <c r="Z78" s="756"/>
      <c r="AA78" s="756"/>
      <c r="AB78" s="756"/>
      <c r="AC78" s="756"/>
      <c r="AD78" s="756"/>
      <c r="AE78" s="756"/>
      <c r="AF78" s="756"/>
      <c r="AG78" s="756"/>
      <c r="AH78" s="756"/>
      <c r="AI78" s="756"/>
      <c r="AJ78" s="756"/>
      <c r="AK78" s="756"/>
      <c r="AL78" s="756"/>
      <c r="AM78" s="756"/>
      <c r="AN78" s="756"/>
      <c r="AO78" s="756"/>
      <c r="AP78" s="756"/>
      <c r="AQ78" s="756"/>
      <c r="AR78" s="756"/>
      <c r="AS78" s="756"/>
      <c r="AT78" s="756"/>
      <c r="AU78" s="756"/>
      <c r="AV78" s="756"/>
      <c r="AW78" s="756"/>
      <c r="AX78" s="756"/>
      <c r="AY78" s="756"/>
      <c r="AZ78" s="756"/>
      <c r="BA78" s="756"/>
      <c r="BB78" s="756"/>
      <c r="BC78" s="756"/>
      <c r="BD78" s="756"/>
      <c r="BE78" s="756"/>
      <c r="BF78" s="756"/>
      <c r="BG78" s="756"/>
      <c r="BH78" s="756"/>
      <c r="BI78" s="756"/>
      <c r="BJ78" s="756"/>
      <c r="BK78" s="756"/>
      <c r="BL78" s="756"/>
      <c r="BM78" s="756"/>
      <c r="BN78" s="756"/>
      <c r="BO78" s="756"/>
      <c r="BP78" s="756"/>
      <c r="BQ78" s="756"/>
      <c r="BR78" s="756"/>
      <c r="BS78" s="756"/>
      <c r="BT78" s="756"/>
      <c r="BU78" s="756"/>
      <c r="BV78" s="756"/>
      <c r="BW78" s="756"/>
      <c r="BX78" s="756"/>
      <c r="BY78" s="756"/>
      <c r="BZ78" s="756"/>
      <c r="CA78" s="756"/>
      <c r="CB78" s="756"/>
      <c r="CC78" s="756"/>
      <c r="CD78" s="756"/>
      <c r="CE78" s="756"/>
      <c r="CF78" s="756"/>
      <c r="CG78" s="756"/>
      <c r="CH78" s="756"/>
      <c r="CI78" s="756"/>
      <c r="CJ78" s="756"/>
      <c r="CK78" s="756"/>
      <c r="CL78" s="756"/>
      <c r="CM78" s="756"/>
      <c r="CN78" s="756"/>
      <c r="CO78" s="756"/>
      <c r="CP78" s="756"/>
      <c r="CQ78" s="756"/>
      <c r="CR78" s="756"/>
      <c r="CS78" s="756"/>
      <c r="CT78" s="756"/>
      <c r="CU78" s="756"/>
      <c r="CV78" s="756"/>
      <c r="CW78" s="756"/>
      <c r="CX78" s="756"/>
      <c r="CY78" s="756"/>
      <c r="CZ78" s="756"/>
      <c r="DA78" s="756"/>
      <c r="DB78" s="756"/>
      <c r="DC78" s="756"/>
      <c r="DD78" s="756"/>
      <c r="DE78" s="756"/>
      <c r="DF78" s="756"/>
      <c r="DG78" s="756"/>
      <c r="DH78" s="756"/>
      <c r="DI78" s="756"/>
      <c r="DJ78" s="756"/>
      <c r="DK78" s="756"/>
      <c r="DL78" s="756"/>
      <c r="DM78" s="756"/>
      <c r="DN78" s="756"/>
      <c r="DO78" s="756"/>
      <c r="DP78" s="756"/>
      <c r="DQ78" s="756"/>
      <c r="DR78" s="756"/>
      <c r="DS78" s="756"/>
      <c r="DT78" s="756"/>
      <c r="DU78" s="756"/>
      <c r="DV78" s="756"/>
      <c r="DW78" s="756"/>
      <c r="DX78" s="756"/>
      <c r="DY78" s="756"/>
      <c r="DZ78" s="756"/>
      <c r="EA78" s="756"/>
      <c r="EB78" s="756"/>
      <c r="EC78" s="756"/>
      <c r="ED78" s="756"/>
      <c r="EE78" s="756"/>
      <c r="EF78" s="756"/>
      <c r="EG78" s="756"/>
      <c r="EH78" s="756"/>
      <c r="EI78" s="756"/>
      <c r="EJ78" s="756"/>
      <c r="EK78" s="756"/>
      <c r="EL78" s="756"/>
      <c r="EM78" s="756"/>
      <c r="EN78" s="756"/>
      <c r="EO78" s="756"/>
      <c r="EP78" s="756"/>
      <c r="EQ78" s="756"/>
      <c r="ER78" s="756"/>
      <c r="ES78" s="756"/>
      <c r="ET78" s="756"/>
      <c r="EU78" s="756"/>
      <c r="EV78" s="756"/>
      <c r="EW78" s="756"/>
      <c r="EX78" s="756"/>
      <c r="EY78" s="756"/>
      <c r="EZ78" s="756"/>
      <c r="FA78" s="756"/>
      <c r="FB78" s="756"/>
      <c r="FC78" s="756"/>
      <c r="FD78" s="756"/>
      <c r="FE78" s="756"/>
      <c r="FF78" s="756"/>
      <c r="FG78" s="756"/>
      <c r="FH78" s="756"/>
      <c r="FI78" s="756"/>
      <c r="FJ78" s="756"/>
      <c r="FK78" s="756"/>
      <c r="FL78" s="756"/>
      <c r="FM78" s="756"/>
      <c r="FN78" s="756"/>
      <c r="FO78" s="756"/>
      <c r="FP78" s="756"/>
      <c r="FQ78" s="756"/>
      <c r="FR78" s="756"/>
      <c r="FS78" s="756"/>
      <c r="FT78" s="756"/>
      <c r="FU78" s="756"/>
      <c r="FV78" s="756"/>
      <c r="FW78" s="756"/>
      <c r="FX78" s="756"/>
      <c r="FY78" s="756"/>
      <c r="FZ78" s="756"/>
      <c r="GA78" s="756"/>
      <c r="GB78" s="756"/>
      <c r="GC78" s="756"/>
      <c r="GD78" s="756"/>
      <c r="GE78" s="756"/>
      <c r="GF78" s="756"/>
      <c r="GG78" s="756"/>
      <c r="GH78" s="756"/>
      <c r="GI78" s="756"/>
      <c r="GJ78" s="756"/>
      <c r="GK78" s="756"/>
      <c r="GL78" s="756"/>
      <c r="GM78" s="756"/>
      <c r="GN78" s="756"/>
      <c r="GO78" s="756"/>
      <c r="GP78" s="756"/>
      <c r="GQ78" s="756"/>
      <c r="GR78" s="756"/>
      <c r="GS78" s="756"/>
      <c r="GT78" s="756"/>
      <c r="GU78" s="756"/>
      <c r="GV78" s="756"/>
      <c r="GW78" s="756"/>
      <c r="GX78" s="756"/>
      <c r="GY78" s="756"/>
      <c r="GZ78" s="756"/>
      <c r="HA78" s="756"/>
      <c r="HB78" s="756"/>
      <c r="HC78" s="756"/>
      <c r="HD78" s="756"/>
      <c r="HE78" s="756"/>
      <c r="HF78" s="756"/>
      <c r="HG78" s="756"/>
      <c r="HH78" s="756"/>
      <c r="HI78" s="756"/>
      <c r="HJ78" s="756"/>
      <c r="HK78" s="756"/>
      <c r="HL78" s="756"/>
      <c r="HM78" s="756"/>
      <c r="HN78" s="756"/>
      <c r="HO78" s="756"/>
      <c r="HP78" s="756"/>
      <c r="HQ78" s="756"/>
      <c r="HR78" s="756"/>
      <c r="HS78" s="756"/>
      <c r="HT78" s="756"/>
      <c r="HU78" s="756"/>
      <c r="HV78" s="756"/>
      <c r="HW78" s="756"/>
      <c r="HX78" s="756"/>
      <c r="HY78" s="756"/>
      <c r="HZ78" s="756"/>
      <c r="IA78" s="756"/>
      <c r="IB78" s="756"/>
      <c r="IC78" s="756"/>
      <c r="ID78" s="756"/>
      <c r="IE78" s="756"/>
      <c r="IF78" s="756"/>
      <c r="IG78" s="756"/>
      <c r="IH78" s="756"/>
    </row>
    <row r="79" spans="1:242" s="774" customFormat="1" x14ac:dyDescent="0.25">
      <c r="A79" s="758"/>
      <c r="B79" s="107" t="s">
        <v>684</v>
      </c>
      <c r="C79" s="106" t="s">
        <v>54</v>
      </c>
      <c r="D79" s="104">
        <v>6.5</v>
      </c>
      <c r="E79" s="100"/>
      <c r="F79" s="775">
        <f>$D79*E79</f>
        <v>0</v>
      </c>
      <c r="G79" s="103"/>
      <c r="H79" s="756"/>
      <c r="I79" s="756"/>
      <c r="J79" s="756"/>
      <c r="K79" s="756"/>
      <c r="L79" s="74"/>
      <c r="M79" s="74"/>
      <c r="N79" s="74"/>
      <c r="O79" s="74"/>
      <c r="P79" s="74"/>
      <c r="Q79" s="756"/>
      <c r="R79" s="756"/>
      <c r="S79" s="756"/>
      <c r="T79" s="756"/>
      <c r="U79" s="756"/>
      <c r="V79" s="756"/>
      <c r="W79" s="756"/>
      <c r="X79" s="756"/>
      <c r="Y79" s="756"/>
      <c r="Z79" s="756"/>
      <c r="AA79" s="756"/>
      <c r="AB79" s="756"/>
      <c r="AC79" s="756"/>
      <c r="AD79" s="756"/>
      <c r="AE79" s="756"/>
      <c r="AF79" s="756"/>
      <c r="AG79" s="756"/>
      <c r="AH79" s="756"/>
      <c r="AI79" s="756"/>
      <c r="AJ79" s="756"/>
      <c r="AK79" s="756"/>
      <c r="AL79" s="756"/>
      <c r="AM79" s="756"/>
      <c r="AN79" s="756"/>
      <c r="AO79" s="756"/>
      <c r="AP79" s="756"/>
      <c r="AQ79" s="756"/>
      <c r="AR79" s="756"/>
      <c r="AS79" s="756"/>
      <c r="AT79" s="756"/>
      <c r="AU79" s="756"/>
      <c r="AV79" s="756"/>
      <c r="AW79" s="756"/>
      <c r="AX79" s="756"/>
      <c r="AY79" s="756"/>
      <c r="AZ79" s="756"/>
      <c r="BA79" s="756"/>
      <c r="BB79" s="756"/>
      <c r="BC79" s="756"/>
      <c r="BD79" s="756"/>
      <c r="BE79" s="756"/>
      <c r="BF79" s="756"/>
      <c r="BG79" s="756"/>
      <c r="BH79" s="756"/>
      <c r="BI79" s="756"/>
      <c r="BJ79" s="756"/>
      <c r="BK79" s="756"/>
      <c r="BL79" s="756"/>
      <c r="BM79" s="756"/>
      <c r="BN79" s="756"/>
      <c r="BO79" s="756"/>
      <c r="BP79" s="756"/>
      <c r="BQ79" s="756"/>
      <c r="BR79" s="756"/>
      <c r="BS79" s="756"/>
      <c r="BT79" s="756"/>
      <c r="BU79" s="756"/>
      <c r="BV79" s="756"/>
      <c r="BW79" s="756"/>
      <c r="BX79" s="756"/>
      <c r="BY79" s="756"/>
      <c r="BZ79" s="756"/>
      <c r="CA79" s="756"/>
      <c r="CB79" s="756"/>
      <c r="CC79" s="756"/>
      <c r="CD79" s="756"/>
      <c r="CE79" s="756"/>
      <c r="CF79" s="756"/>
      <c r="CG79" s="756"/>
      <c r="CH79" s="756"/>
      <c r="CI79" s="756"/>
      <c r="CJ79" s="756"/>
      <c r="CK79" s="756"/>
      <c r="CL79" s="756"/>
      <c r="CM79" s="756"/>
      <c r="CN79" s="756"/>
      <c r="CO79" s="756"/>
      <c r="CP79" s="756"/>
      <c r="CQ79" s="756"/>
      <c r="CR79" s="756"/>
      <c r="CS79" s="756"/>
      <c r="CT79" s="756"/>
      <c r="CU79" s="756"/>
      <c r="CV79" s="756"/>
      <c r="CW79" s="756"/>
      <c r="CX79" s="756"/>
      <c r="CY79" s="756"/>
      <c r="CZ79" s="756"/>
      <c r="DA79" s="756"/>
      <c r="DB79" s="756"/>
      <c r="DC79" s="756"/>
      <c r="DD79" s="756"/>
      <c r="DE79" s="756"/>
      <c r="DF79" s="756"/>
      <c r="DG79" s="756"/>
      <c r="DH79" s="756"/>
      <c r="DI79" s="756"/>
      <c r="DJ79" s="756"/>
      <c r="DK79" s="756"/>
      <c r="DL79" s="756"/>
      <c r="DM79" s="756"/>
      <c r="DN79" s="756"/>
      <c r="DO79" s="756"/>
      <c r="DP79" s="756"/>
      <c r="DQ79" s="756"/>
      <c r="DR79" s="756"/>
      <c r="DS79" s="756"/>
      <c r="DT79" s="756"/>
      <c r="DU79" s="756"/>
      <c r="DV79" s="756"/>
      <c r="DW79" s="756"/>
      <c r="DX79" s="756"/>
      <c r="DY79" s="756"/>
      <c r="DZ79" s="756"/>
      <c r="EA79" s="756"/>
      <c r="EB79" s="756"/>
      <c r="EC79" s="756"/>
      <c r="ED79" s="756"/>
      <c r="EE79" s="756"/>
      <c r="EF79" s="756"/>
      <c r="EG79" s="756"/>
      <c r="EH79" s="756"/>
      <c r="EI79" s="756"/>
      <c r="EJ79" s="756"/>
      <c r="EK79" s="756"/>
      <c r="EL79" s="756"/>
      <c r="EM79" s="756"/>
      <c r="EN79" s="756"/>
      <c r="EO79" s="756"/>
      <c r="EP79" s="756"/>
      <c r="EQ79" s="756"/>
      <c r="ER79" s="756"/>
      <c r="ES79" s="756"/>
      <c r="ET79" s="756"/>
      <c r="EU79" s="756"/>
      <c r="EV79" s="756"/>
      <c r="EW79" s="756"/>
      <c r="EX79" s="756"/>
      <c r="EY79" s="756"/>
      <c r="EZ79" s="756"/>
      <c r="FA79" s="756"/>
      <c r="FB79" s="756"/>
      <c r="FC79" s="756"/>
      <c r="FD79" s="756"/>
      <c r="FE79" s="756"/>
      <c r="FF79" s="756"/>
      <c r="FG79" s="756"/>
      <c r="FH79" s="756"/>
      <c r="FI79" s="756"/>
      <c r="FJ79" s="756"/>
      <c r="FK79" s="756"/>
      <c r="FL79" s="756"/>
      <c r="FM79" s="756"/>
      <c r="FN79" s="756"/>
      <c r="FO79" s="756"/>
      <c r="FP79" s="756"/>
      <c r="FQ79" s="756"/>
      <c r="FR79" s="756"/>
      <c r="FS79" s="756"/>
      <c r="FT79" s="756"/>
      <c r="FU79" s="756"/>
      <c r="FV79" s="756"/>
      <c r="FW79" s="756"/>
      <c r="FX79" s="756"/>
      <c r="FY79" s="756"/>
      <c r="FZ79" s="756"/>
      <c r="GA79" s="756"/>
      <c r="GB79" s="756"/>
      <c r="GC79" s="756"/>
      <c r="GD79" s="756"/>
      <c r="GE79" s="756"/>
      <c r="GF79" s="756"/>
      <c r="GG79" s="756"/>
      <c r="GH79" s="756"/>
      <c r="GI79" s="756"/>
      <c r="GJ79" s="756"/>
      <c r="GK79" s="756"/>
      <c r="GL79" s="756"/>
      <c r="GM79" s="756"/>
      <c r="GN79" s="756"/>
      <c r="GO79" s="756"/>
      <c r="GP79" s="756"/>
      <c r="GQ79" s="756"/>
      <c r="GR79" s="756"/>
      <c r="GS79" s="756"/>
      <c r="GT79" s="756"/>
      <c r="GU79" s="756"/>
      <c r="GV79" s="756"/>
      <c r="GW79" s="756"/>
      <c r="GX79" s="756"/>
      <c r="GY79" s="756"/>
      <c r="GZ79" s="756"/>
      <c r="HA79" s="756"/>
      <c r="HB79" s="756"/>
      <c r="HC79" s="756"/>
      <c r="HD79" s="756"/>
      <c r="HE79" s="756"/>
      <c r="HF79" s="756"/>
      <c r="HG79" s="756"/>
      <c r="HH79" s="756"/>
      <c r="HI79" s="756"/>
      <c r="HJ79" s="756"/>
      <c r="HK79" s="756"/>
      <c r="HL79" s="756"/>
      <c r="HM79" s="756"/>
      <c r="HN79" s="756"/>
      <c r="HO79" s="756"/>
      <c r="HP79" s="756"/>
      <c r="HQ79" s="756"/>
      <c r="HR79" s="756"/>
      <c r="HS79" s="756"/>
      <c r="HT79" s="756"/>
      <c r="HU79" s="756"/>
      <c r="HV79" s="756"/>
      <c r="HW79" s="756"/>
      <c r="HX79" s="756"/>
      <c r="HY79" s="756"/>
      <c r="HZ79" s="756"/>
      <c r="IA79" s="756"/>
      <c r="IB79" s="756"/>
      <c r="IC79" s="756"/>
      <c r="ID79" s="756"/>
      <c r="IE79" s="756"/>
      <c r="IF79" s="756"/>
      <c r="IG79" s="756"/>
      <c r="IH79" s="756"/>
    </row>
    <row r="80" spans="1:242" x14ac:dyDescent="0.25">
      <c r="A80" s="750"/>
      <c r="B80" s="105"/>
      <c r="C80" s="86"/>
      <c r="D80" s="78"/>
      <c r="E80" s="102"/>
      <c r="F80" s="77"/>
      <c r="G80" s="92"/>
    </row>
    <row r="81" spans="1:7" x14ac:dyDescent="0.25">
      <c r="A81" s="750" t="s">
        <v>34</v>
      </c>
      <c r="B81" s="798" t="s">
        <v>690</v>
      </c>
      <c r="C81" s="799"/>
      <c r="D81" s="104"/>
      <c r="E81" s="754"/>
      <c r="F81" s="754"/>
      <c r="G81" s="92"/>
    </row>
    <row r="82" spans="1:7" ht="90" x14ac:dyDescent="0.25">
      <c r="A82" s="750"/>
      <c r="B82" s="812" t="s">
        <v>689</v>
      </c>
      <c r="C82" s="799"/>
      <c r="D82" s="104"/>
      <c r="E82" s="754"/>
      <c r="F82" s="754"/>
      <c r="G82" s="92"/>
    </row>
    <row r="83" spans="1:7" x14ac:dyDescent="0.25">
      <c r="A83" s="750"/>
      <c r="B83" s="812" t="s">
        <v>496</v>
      </c>
      <c r="C83" s="799"/>
      <c r="D83" s="104"/>
      <c r="E83" s="754"/>
      <c r="F83" s="754"/>
      <c r="G83" s="92"/>
    </row>
    <row r="84" spans="1:7" x14ac:dyDescent="0.25">
      <c r="A84" s="750"/>
      <c r="B84" s="105" t="s">
        <v>688</v>
      </c>
      <c r="C84" s="86" t="s">
        <v>54</v>
      </c>
      <c r="D84" s="78">
        <v>240</v>
      </c>
      <c r="E84" s="100"/>
      <c r="F84" s="77">
        <f t="shared" ref="F84:F88" si="0">$D84*E84</f>
        <v>0</v>
      </c>
      <c r="G84" s="92"/>
    </row>
    <row r="85" spans="1:7" x14ac:dyDescent="0.25">
      <c r="A85" s="750"/>
      <c r="B85" s="105" t="s">
        <v>687</v>
      </c>
      <c r="C85" s="86" t="s">
        <v>54</v>
      </c>
      <c r="D85" s="78">
        <v>65</v>
      </c>
      <c r="E85" s="100"/>
      <c r="F85" s="77">
        <f t="shared" si="0"/>
        <v>0</v>
      </c>
      <c r="G85" s="92"/>
    </row>
    <row r="86" spans="1:7" x14ac:dyDescent="0.25">
      <c r="A86" s="750"/>
      <c r="B86" s="105" t="s">
        <v>686</v>
      </c>
      <c r="C86" s="86" t="s">
        <v>54</v>
      </c>
      <c r="D86" s="78">
        <v>53</v>
      </c>
      <c r="E86" s="100"/>
      <c r="F86" s="77">
        <f t="shared" si="0"/>
        <v>0</v>
      </c>
      <c r="G86" s="92"/>
    </row>
    <row r="87" spans="1:7" x14ac:dyDescent="0.25">
      <c r="A87" s="750"/>
      <c r="B87" s="105" t="s">
        <v>685</v>
      </c>
      <c r="C87" s="86" t="s">
        <v>54</v>
      </c>
      <c r="D87" s="78">
        <v>31</v>
      </c>
      <c r="E87" s="100"/>
      <c r="F87" s="77">
        <f t="shared" si="0"/>
        <v>0</v>
      </c>
      <c r="G87" s="92"/>
    </row>
    <row r="88" spans="1:7" x14ac:dyDescent="0.25">
      <c r="A88" s="750"/>
      <c r="B88" s="105" t="s">
        <v>684</v>
      </c>
      <c r="C88" s="86" t="s">
        <v>54</v>
      </c>
      <c r="D88" s="78">
        <v>15</v>
      </c>
      <c r="E88" s="100"/>
      <c r="F88" s="77">
        <f t="shared" si="0"/>
        <v>0</v>
      </c>
      <c r="G88" s="92"/>
    </row>
    <row r="89" spans="1:7" x14ac:dyDescent="0.25">
      <c r="A89" s="750"/>
      <c r="B89" s="105"/>
      <c r="C89" s="86"/>
      <c r="D89" s="78"/>
      <c r="E89" s="93"/>
      <c r="F89" s="77"/>
      <c r="G89" s="92"/>
    </row>
    <row r="90" spans="1:7" x14ac:dyDescent="0.25">
      <c r="A90" s="750" t="s">
        <v>35</v>
      </c>
      <c r="B90" s="798" t="s">
        <v>683</v>
      </c>
      <c r="C90" s="86"/>
      <c r="D90" s="78"/>
      <c r="E90" s="93"/>
      <c r="F90" s="77"/>
      <c r="G90" s="92"/>
    </row>
    <row r="91" spans="1:7" ht="29.25" customHeight="1" x14ac:dyDescent="0.25">
      <c r="A91" s="750"/>
      <c r="B91" s="812" t="s">
        <v>2185</v>
      </c>
      <c r="C91" s="86"/>
      <c r="D91" s="78"/>
      <c r="E91" s="93"/>
      <c r="F91" s="77"/>
      <c r="G91" s="92"/>
    </row>
    <row r="92" spans="1:7" ht="16.5" customHeight="1" x14ac:dyDescent="0.25">
      <c r="A92" s="776"/>
      <c r="B92" s="812" t="s">
        <v>2716</v>
      </c>
      <c r="C92" s="777"/>
      <c r="D92" s="778"/>
      <c r="E92" s="730"/>
      <c r="F92" s="779"/>
      <c r="G92" s="731"/>
    </row>
    <row r="93" spans="1:7" ht="16.5" customHeight="1" x14ac:dyDescent="0.25">
      <c r="A93" s="776"/>
      <c r="B93" s="1786" t="s">
        <v>2715</v>
      </c>
      <c r="C93" s="777"/>
      <c r="D93" s="778"/>
      <c r="E93" s="730"/>
      <c r="F93" s="779"/>
      <c r="G93" s="731"/>
    </row>
    <row r="94" spans="1:7" ht="15.75" customHeight="1" x14ac:dyDescent="0.25">
      <c r="A94" s="776"/>
      <c r="B94" s="812" t="s">
        <v>2717</v>
      </c>
      <c r="C94" s="777"/>
      <c r="D94" s="778"/>
      <c r="E94" s="730"/>
      <c r="F94" s="779"/>
      <c r="G94" s="731"/>
    </row>
    <row r="95" spans="1:7" ht="15.75" customHeight="1" x14ac:dyDescent="0.25">
      <c r="A95" s="776"/>
      <c r="B95" s="1786" t="s">
        <v>2715</v>
      </c>
      <c r="C95" s="777"/>
      <c r="D95" s="778"/>
      <c r="E95" s="730"/>
      <c r="F95" s="779"/>
      <c r="G95" s="731"/>
    </row>
    <row r="96" spans="1:7" x14ac:dyDescent="0.25">
      <c r="A96" s="776"/>
      <c r="B96" s="812" t="s">
        <v>2186</v>
      </c>
      <c r="C96" s="777"/>
      <c r="D96" s="778"/>
      <c r="E96" s="730"/>
      <c r="F96" s="779"/>
      <c r="G96" s="731"/>
    </row>
    <row r="97" spans="1:7" ht="15" customHeight="1" x14ac:dyDescent="0.25">
      <c r="A97" s="776"/>
      <c r="B97" s="812" t="s">
        <v>2718</v>
      </c>
      <c r="C97" s="777"/>
      <c r="D97" s="778"/>
      <c r="E97" s="730"/>
      <c r="F97" s="779"/>
      <c r="G97" s="731"/>
    </row>
    <row r="98" spans="1:7" ht="15" customHeight="1" x14ac:dyDescent="0.25">
      <c r="A98" s="776"/>
      <c r="B98" s="1786" t="s">
        <v>2715</v>
      </c>
      <c r="C98" s="777"/>
      <c r="D98" s="778"/>
      <c r="E98" s="730"/>
      <c r="F98" s="779"/>
      <c r="G98" s="731"/>
    </row>
    <row r="99" spans="1:7" ht="60" x14ac:dyDescent="0.25">
      <c r="A99" s="776"/>
      <c r="B99" s="812" t="s">
        <v>2187</v>
      </c>
      <c r="C99" s="728"/>
      <c r="D99" s="729"/>
      <c r="E99" s="730"/>
      <c r="F99" s="779"/>
      <c r="G99" s="731"/>
    </row>
    <row r="100" spans="1:7" x14ac:dyDescent="0.25">
      <c r="A100" s="750"/>
      <c r="B100" s="812" t="s">
        <v>496</v>
      </c>
      <c r="C100" s="799"/>
      <c r="D100" s="104"/>
      <c r="E100" s="754"/>
      <c r="F100" s="754"/>
      <c r="G100" s="92"/>
    </row>
    <row r="101" spans="1:7" x14ac:dyDescent="0.25">
      <c r="A101" s="750"/>
      <c r="B101" s="105" t="s">
        <v>682</v>
      </c>
      <c r="C101" s="86" t="s">
        <v>54</v>
      </c>
      <c r="D101" s="78">
        <v>66</v>
      </c>
      <c r="E101" s="93"/>
      <c r="F101" s="77">
        <f>$D101*E101</f>
        <v>0</v>
      </c>
      <c r="G101" s="92"/>
    </row>
    <row r="102" spans="1:7" x14ac:dyDescent="0.25">
      <c r="A102" s="750"/>
      <c r="B102" s="98"/>
      <c r="C102" s="801"/>
      <c r="D102" s="78"/>
      <c r="E102" s="93"/>
      <c r="F102" s="93"/>
      <c r="G102" s="92"/>
    </row>
    <row r="103" spans="1:7" x14ac:dyDescent="0.25">
      <c r="A103" s="758" t="s">
        <v>36</v>
      </c>
      <c r="B103" s="804" t="s">
        <v>681</v>
      </c>
      <c r="C103" s="111"/>
      <c r="D103" s="104"/>
      <c r="E103" s="100"/>
      <c r="F103" s="754"/>
      <c r="G103" s="103"/>
    </row>
    <row r="104" spans="1:7" ht="60" x14ac:dyDescent="0.25">
      <c r="A104" s="758"/>
      <c r="B104" s="812" t="s">
        <v>680</v>
      </c>
      <c r="C104" s="111"/>
      <c r="D104" s="104"/>
      <c r="E104" s="100"/>
      <c r="F104" s="754"/>
      <c r="G104" s="103"/>
    </row>
    <row r="105" spans="1:7" x14ac:dyDescent="0.25">
      <c r="A105" s="758"/>
      <c r="B105" s="813" t="s">
        <v>679</v>
      </c>
      <c r="C105" s="111" t="s">
        <v>172</v>
      </c>
      <c r="D105" s="104">
        <v>1</v>
      </c>
      <c r="E105" s="100"/>
      <c r="F105" s="775">
        <f t="shared" ref="F105:F114" si="1">$D105*E105</f>
        <v>0</v>
      </c>
      <c r="G105" s="103"/>
    </row>
    <row r="106" spans="1:7" x14ac:dyDescent="0.25">
      <c r="A106" s="758"/>
      <c r="B106" s="813" t="s">
        <v>678</v>
      </c>
      <c r="C106" s="111" t="s">
        <v>172</v>
      </c>
      <c r="D106" s="104">
        <v>1</v>
      </c>
      <c r="E106" s="100"/>
      <c r="F106" s="775">
        <f t="shared" si="1"/>
        <v>0</v>
      </c>
      <c r="G106" s="103"/>
    </row>
    <row r="107" spans="1:7" x14ac:dyDescent="0.25">
      <c r="A107" s="758"/>
      <c r="B107" s="813" t="s">
        <v>677</v>
      </c>
      <c r="C107" s="111" t="s">
        <v>172</v>
      </c>
      <c r="D107" s="104">
        <v>1</v>
      </c>
      <c r="E107" s="100"/>
      <c r="F107" s="775">
        <f t="shared" si="1"/>
        <v>0</v>
      </c>
      <c r="G107" s="103"/>
    </row>
    <row r="108" spans="1:7" x14ac:dyDescent="0.25">
      <c r="A108" s="758"/>
      <c r="B108" s="813" t="s">
        <v>676</v>
      </c>
      <c r="C108" s="111" t="s">
        <v>172</v>
      </c>
      <c r="D108" s="104">
        <v>1</v>
      </c>
      <c r="E108" s="100"/>
      <c r="F108" s="775">
        <f t="shared" si="1"/>
        <v>0</v>
      </c>
      <c r="G108" s="103"/>
    </row>
    <row r="109" spans="1:7" x14ac:dyDescent="0.25">
      <c r="A109" s="758"/>
      <c r="B109" s="813" t="s">
        <v>675</v>
      </c>
      <c r="C109" s="111" t="s">
        <v>172</v>
      </c>
      <c r="D109" s="104">
        <v>1</v>
      </c>
      <c r="E109" s="100"/>
      <c r="F109" s="775">
        <f t="shared" si="1"/>
        <v>0</v>
      </c>
      <c r="G109" s="103"/>
    </row>
    <row r="110" spans="1:7" x14ac:dyDescent="0.25">
      <c r="A110" s="758"/>
      <c r="B110" s="813" t="s">
        <v>674</v>
      </c>
      <c r="C110" s="111" t="s">
        <v>172</v>
      </c>
      <c r="D110" s="104">
        <v>5</v>
      </c>
      <c r="E110" s="100"/>
      <c r="F110" s="775">
        <f t="shared" si="1"/>
        <v>0</v>
      </c>
      <c r="G110" s="103"/>
    </row>
    <row r="111" spans="1:7" x14ac:dyDescent="0.25">
      <c r="A111" s="758"/>
      <c r="B111" s="813" t="s">
        <v>673</v>
      </c>
      <c r="C111" s="111" t="s">
        <v>172</v>
      </c>
      <c r="D111" s="104">
        <v>2</v>
      </c>
      <c r="E111" s="100"/>
      <c r="F111" s="775">
        <f t="shared" si="1"/>
        <v>0</v>
      </c>
      <c r="G111" s="103"/>
    </row>
    <row r="112" spans="1:7" x14ac:dyDescent="0.25">
      <c r="A112" s="758"/>
      <c r="B112" s="813" t="s">
        <v>672</v>
      </c>
      <c r="C112" s="111" t="s">
        <v>172</v>
      </c>
      <c r="D112" s="104">
        <v>1</v>
      </c>
      <c r="E112" s="100"/>
      <c r="F112" s="775">
        <f t="shared" si="1"/>
        <v>0</v>
      </c>
      <c r="G112" s="103"/>
    </row>
    <row r="113" spans="1:7" x14ac:dyDescent="0.25">
      <c r="A113" s="758"/>
      <c r="B113" s="813" t="s">
        <v>671</v>
      </c>
      <c r="C113" s="111" t="s">
        <v>172</v>
      </c>
      <c r="D113" s="104">
        <v>1</v>
      </c>
      <c r="E113" s="100"/>
      <c r="F113" s="775">
        <f t="shared" si="1"/>
        <v>0</v>
      </c>
      <c r="G113" s="103"/>
    </row>
    <row r="114" spans="1:7" x14ac:dyDescent="0.25">
      <c r="A114" s="758"/>
      <c r="B114" s="813" t="s">
        <v>670</v>
      </c>
      <c r="C114" s="111" t="s">
        <v>172</v>
      </c>
      <c r="D114" s="104">
        <v>6</v>
      </c>
      <c r="E114" s="100"/>
      <c r="F114" s="775">
        <f t="shared" si="1"/>
        <v>0</v>
      </c>
      <c r="G114" s="103"/>
    </row>
    <row r="115" spans="1:7" x14ac:dyDescent="0.25">
      <c r="A115" s="758"/>
      <c r="B115" s="813"/>
      <c r="C115" s="111"/>
      <c r="D115" s="104"/>
      <c r="E115" s="100"/>
      <c r="F115" s="775"/>
      <c r="G115" s="103"/>
    </row>
    <row r="116" spans="1:7" x14ac:dyDescent="0.25">
      <c r="A116" s="758" t="s">
        <v>37</v>
      </c>
      <c r="B116" s="804" t="s">
        <v>669</v>
      </c>
      <c r="C116" s="111"/>
      <c r="D116" s="104"/>
      <c r="E116" s="100"/>
      <c r="F116" s="754"/>
      <c r="G116" s="103"/>
    </row>
    <row r="117" spans="1:7" ht="45" x14ac:dyDescent="0.25">
      <c r="A117" s="758"/>
      <c r="B117" s="812" t="s">
        <v>668</v>
      </c>
      <c r="C117" s="111"/>
      <c r="D117" s="104"/>
      <c r="E117" s="100"/>
      <c r="F117" s="754"/>
      <c r="G117" s="103"/>
    </row>
    <row r="118" spans="1:7" x14ac:dyDescent="0.25">
      <c r="A118" s="758"/>
      <c r="B118" s="813" t="s">
        <v>667</v>
      </c>
      <c r="C118" s="111" t="s">
        <v>172</v>
      </c>
      <c r="D118" s="104">
        <v>1</v>
      </c>
      <c r="E118" s="100"/>
      <c r="F118" s="775">
        <f t="shared" ref="F118:F133" si="2">$D118*E118</f>
        <v>0</v>
      </c>
      <c r="G118" s="103"/>
    </row>
    <row r="119" spans="1:7" x14ac:dyDescent="0.25">
      <c r="A119" s="758"/>
      <c r="B119" s="813" t="s">
        <v>666</v>
      </c>
      <c r="C119" s="111" t="s">
        <v>172</v>
      </c>
      <c r="D119" s="104">
        <v>1</v>
      </c>
      <c r="E119" s="100"/>
      <c r="F119" s="775">
        <f t="shared" si="2"/>
        <v>0</v>
      </c>
      <c r="G119" s="103"/>
    </row>
    <row r="120" spans="1:7" x14ac:dyDescent="0.25">
      <c r="A120" s="758"/>
      <c r="B120" s="813" t="s">
        <v>665</v>
      </c>
      <c r="C120" s="111" t="s">
        <v>172</v>
      </c>
      <c r="D120" s="104">
        <v>1</v>
      </c>
      <c r="E120" s="100"/>
      <c r="F120" s="775">
        <f t="shared" si="2"/>
        <v>0</v>
      </c>
      <c r="G120" s="103"/>
    </row>
    <row r="121" spans="1:7" x14ac:dyDescent="0.25">
      <c r="A121" s="758"/>
      <c r="B121" s="813" t="s">
        <v>664</v>
      </c>
      <c r="C121" s="111" t="s">
        <v>172</v>
      </c>
      <c r="D121" s="104">
        <v>1</v>
      </c>
      <c r="E121" s="100"/>
      <c r="F121" s="775">
        <f t="shared" si="2"/>
        <v>0</v>
      </c>
      <c r="G121" s="103"/>
    </row>
    <row r="122" spans="1:7" x14ac:dyDescent="0.25">
      <c r="A122" s="758"/>
      <c r="B122" s="813" t="s">
        <v>663</v>
      </c>
      <c r="C122" s="111" t="s">
        <v>172</v>
      </c>
      <c r="D122" s="104">
        <v>1</v>
      </c>
      <c r="E122" s="100"/>
      <c r="F122" s="775">
        <f t="shared" si="2"/>
        <v>0</v>
      </c>
      <c r="G122" s="103"/>
    </row>
    <row r="123" spans="1:7" x14ac:dyDescent="0.25">
      <c r="A123" s="758"/>
      <c r="B123" s="813" t="s">
        <v>662</v>
      </c>
      <c r="C123" s="111" t="s">
        <v>172</v>
      </c>
      <c r="D123" s="104">
        <v>1</v>
      </c>
      <c r="E123" s="100"/>
      <c r="F123" s="775">
        <f t="shared" si="2"/>
        <v>0</v>
      </c>
      <c r="G123" s="103"/>
    </row>
    <row r="124" spans="1:7" x14ac:dyDescent="0.25">
      <c r="A124" s="758"/>
      <c r="B124" s="813" t="s">
        <v>661</v>
      </c>
      <c r="C124" s="111" t="s">
        <v>172</v>
      </c>
      <c r="D124" s="104">
        <v>1</v>
      </c>
      <c r="E124" s="100"/>
      <c r="F124" s="775">
        <f t="shared" si="2"/>
        <v>0</v>
      </c>
      <c r="G124" s="103"/>
    </row>
    <row r="125" spans="1:7" x14ac:dyDescent="0.25">
      <c r="A125" s="758"/>
      <c r="B125" s="813" t="s">
        <v>660</v>
      </c>
      <c r="C125" s="111" t="s">
        <v>172</v>
      </c>
      <c r="D125" s="104">
        <v>1</v>
      </c>
      <c r="E125" s="100"/>
      <c r="F125" s="775">
        <f t="shared" si="2"/>
        <v>0</v>
      </c>
      <c r="G125" s="103"/>
    </row>
    <row r="126" spans="1:7" x14ac:dyDescent="0.25">
      <c r="A126" s="758"/>
      <c r="B126" s="813" t="s">
        <v>659</v>
      </c>
      <c r="C126" s="111" t="s">
        <v>172</v>
      </c>
      <c r="D126" s="104">
        <v>1</v>
      </c>
      <c r="E126" s="100"/>
      <c r="F126" s="775">
        <f t="shared" si="2"/>
        <v>0</v>
      </c>
      <c r="G126" s="103"/>
    </row>
    <row r="127" spans="1:7" x14ac:dyDescent="0.25">
      <c r="A127" s="758"/>
      <c r="B127" s="813" t="s">
        <v>658</v>
      </c>
      <c r="C127" s="111" t="s">
        <v>172</v>
      </c>
      <c r="D127" s="104">
        <v>1</v>
      </c>
      <c r="E127" s="100"/>
      <c r="F127" s="775">
        <f t="shared" si="2"/>
        <v>0</v>
      </c>
      <c r="G127" s="103"/>
    </row>
    <row r="128" spans="1:7" x14ac:dyDescent="0.25">
      <c r="A128" s="758"/>
      <c r="B128" s="813" t="s">
        <v>657</v>
      </c>
      <c r="C128" s="111" t="s">
        <v>172</v>
      </c>
      <c r="D128" s="104">
        <v>1</v>
      </c>
      <c r="E128" s="100"/>
      <c r="F128" s="775">
        <f t="shared" si="2"/>
        <v>0</v>
      </c>
      <c r="G128" s="103"/>
    </row>
    <row r="129" spans="1:8" x14ac:dyDescent="0.25">
      <c r="A129" s="758"/>
      <c r="B129" s="813" t="s">
        <v>656</v>
      </c>
      <c r="C129" s="111" t="s">
        <v>172</v>
      </c>
      <c r="D129" s="104">
        <v>1</v>
      </c>
      <c r="E129" s="100"/>
      <c r="F129" s="775">
        <f t="shared" si="2"/>
        <v>0</v>
      </c>
      <c r="G129" s="103"/>
    </row>
    <row r="130" spans="1:8" x14ac:dyDescent="0.25">
      <c r="A130" s="758"/>
      <c r="B130" s="813" t="s">
        <v>655</v>
      </c>
      <c r="C130" s="111" t="s">
        <v>172</v>
      </c>
      <c r="D130" s="104">
        <v>1</v>
      </c>
      <c r="E130" s="100"/>
      <c r="F130" s="775">
        <f t="shared" si="2"/>
        <v>0</v>
      </c>
      <c r="G130" s="103"/>
    </row>
    <row r="131" spans="1:8" x14ac:dyDescent="0.25">
      <c r="A131" s="758"/>
      <c r="B131" s="813" t="s">
        <v>654</v>
      </c>
      <c r="C131" s="111" t="s">
        <v>172</v>
      </c>
      <c r="D131" s="104">
        <v>1</v>
      </c>
      <c r="E131" s="100"/>
      <c r="F131" s="775">
        <f t="shared" si="2"/>
        <v>0</v>
      </c>
      <c r="G131" s="103"/>
    </row>
    <row r="132" spans="1:8" x14ac:dyDescent="0.25">
      <c r="A132" s="758"/>
      <c r="B132" s="813" t="s">
        <v>653</v>
      </c>
      <c r="C132" s="111" t="s">
        <v>172</v>
      </c>
      <c r="D132" s="104">
        <v>1</v>
      </c>
      <c r="E132" s="100"/>
      <c r="F132" s="775">
        <f t="shared" si="2"/>
        <v>0</v>
      </c>
      <c r="G132" s="103"/>
    </row>
    <row r="133" spans="1:8" x14ac:dyDescent="0.25">
      <c r="A133" s="758"/>
      <c r="B133" s="813" t="s">
        <v>652</v>
      </c>
      <c r="C133" s="111" t="s">
        <v>172</v>
      </c>
      <c r="D133" s="104">
        <v>1</v>
      </c>
      <c r="E133" s="100"/>
      <c r="F133" s="775">
        <f t="shared" si="2"/>
        <v>0</v>
      </c>
      <c r="G133" s="103"/>
    </row>
    <row r="134" spans="1:8" x14ac:dyDescent="0.25">
      <c r="A134" s="758"/>
      <c r="B134" s="812"/>
      <c r="C134" s="111"/>
      <c r="D134" s="104"/>
      <c r="E134" s="100"/>
      <c r="F134" s="754"/>
      <c r="G134" s="103"/>
    </row>
    <row r="135" spans="1:8" x14ac:dyDescent="0.25">
      <c r="A135" s="750"/>
      <c r="B135" s="814"/>
      <c r="C135" s="801"/>
      <c r="D135" s="78"/>
      <c r="E135" s="102"/>
      <c r="F135" s="77"/>
      <c r="G135" s="92"/>
    </row>
    <row r="136" spans="1:8" x14ac:dyDescent="0.25">
      <c r="A136" s="780" t="s">
        <v>38</v>
      </c>
      <c r="B136" s="101" t="s">
        <v>651</v>
      </c>
      <c r="C136" s="97"/>
      <c r="D136" s="78"/>
      <c r="E136" s="93"/>
      <c r="F136" s="77"/>
      <c r="G136" s="781"/>
      <c r="H136" s="782"/>
    </row>
    <row r="137" spans="1:8" ht="75" x14ac:dyDescent="0.25">
      <c r="A137" s="780"/>
      <c r="B137" s="815" t="s">
        <v>650</v>
      </c>
      <c r="C137" s="97"/>
      <c r="D137" s="78"/>
      <c r="E137" s="93"/>
      <c r="F137" s="77"/>
      <c r="G137" s="781"/>
      <c r="H137" s="782"/>
    </row>
    <row r="138" spans="1:8" ht="30" x14ac:dyDescent="0.25">
      <c r="A138" s="780"/>
      <c r="B138" s="815" t="s">
        <v>647</v>
      </c>
      <c r="C138" s="97"/>
      <c r="D138" s="78"/>
      <c r="E138" s="93"/>
      <c r="F138" s="77"/>
      <c r="G138" s="781"/>
      <c r="H138" s="782"/>
    </row>
    <row r="139" spans="1:8" x14ac:dyDescent="0.25">
      <c r="A139" s="780"/>
      <c r="B139" s="801" t="s">
        <v>118</v>
      </c>
      <c r="C139" s="802"/>
      <c r="D139" s="82"/>
      <c r="E139" s="93"/>
      <c r="F139" s="90"/>
      <c r="G139" s="783"/>
      <c r="H139" s="782"/>
    </row>
    <row r="140" spans="1:8" x14ac:dyDescent="0.25">
      <c r="A140" s="780"/>
      <c r="B140" s="801"/>
      <c r="C140" s="802" t="s">
        <v>119</v>
      </c>
      <c r="D140" s="82">
        <v>2</v>
      </c>
      <c r="E140" s="100"/>
      <c r="F140" s="77">
        <f>$D140*E140</f>
        <v>0</v>
      </c>
      <c r="G140" s="783"/>
      <c r="H140" s="782"/>
    </row>
    <row r="141" spans="1:8" x14ac:dyDescent="0.25">
      <c r="A141" s="780" t="s">
        <v>39</v>
      </c>
      <c r="B141" s="101" t="s">
        <v>649</v>
      </c>
      <c r="C141" s="97"/>
      <c r="D141" s="78"/>
      <c r="E141" s="93"/>
      <c r="F141" s="77"/>
      <c r="G141" s="781"/>
      <c r="H141" s="782"/>
    </row>
    <row r="142" spans="1:8" ht="75" x14ac:dyDescent="0.25">
      <c r="A142" s="780"/>
      <c r="B142" s="815" t="s">
        <v>648</v>
      </c>
      <c r="C142" s="97"/>
      <c r="D142" s="78"/>
      <c r="E142" s="93"/>
      <c r="F142" s="77"/>
      <c r="G142" s="781"/>
      <c r="H142" s="782"/>
    </row>
    <row r="143" spans="1:8" ht="30" x14ac:dyDescent="0.25">
      <c r="A143" s="780"/>
      <c r="B143" s="815" t="s">
        <v>647</v>
      </c>
      <c r="C143" s="97"/>
      <c r="D143" s="78"/>
      <c r="E143" s="93"/>
      <c r="F143" s="77"/>
      <c r="G143" s="781"/>
      <c r="H143" s="782"/>
    </row>
    <row r="144" spans="1:8" x14ac:dyDescent="0.25">
      <c r="A144" s="780"/>
      <c r="B144" s="801" t="s">
        <v>118</v>
      </c>
      <c r="C144" s="802"/>
      <c r="D144" s="82"/>
      <c r="E144" s="93"/>
      <c r="F144" s="90"/>
      <c r="G144" s="783"/>
      <c r="H144" s="782"/>
    </row>
    <row r="145" spans="1:8" x14ac:dyDescent="0.25">
      <c r="A145" s="780"/>
      <c r="B145" s="801"/>
      <c r="C145" s="802" t="s">
        <v>119</v>
      </c>
      <c r="D145" s="82">
        <v>5</v>
      </c>
      <c r="E145" s="100"/>
      <c r="F145" s="77">
        <f>$D145*E145</f>
        <v>0</v>
      </c>
      <c r="G145" s="783"/>
      <c r="H145" s="782"/>
    </row>
    <row r="146" spans="1:8" x14ac:dyDescent="0.25">
      <c r="A146" s="750" t="s">
        <v>40</v>
      </c>
      <c r="B146" s="88" t="s">
        <v>646</v>
      </c>
      <c r="C146" s="99"/>
      <c r="D146" s="78"/>
      <c r="E146" s="93"/>
      <c r="F146" s="93"/>
      <c r="G146" s="92"/>
    </row>
    <row r="147" spans="1:8" ht="75" x14ac:dyDescent="0.25">
      <c r="A147" s="750"/>
      <c r="B147" s="91" t="s">
        <v>645</v>
      </c>
      <c r="C147" s="97"/>
      <c r="D147" s="78"/>
      <c r="E147" s="93"/>
      <c r="F147" s="93"/>
      <c r="G147" s="92"/>
    </row>
    <row r="148" spans="1:8" x14ac:dyDescent="0.25">
      <c r="A148" s="750"/>
      <c r="B148" s="98" t="s">
        <v>644</v>
      </c>
      <c r="C148" s="97" t="s">
        <v>643</v>
      </c>
      <c r="D148" s="78">
        <v>1</v>
      </c>
      <c r="E148" s="93"/>
      <c r="F148" s="77">
        <f>$D148*E148</f>
        <v>0</v>
      </c>
      <c r="G148" s="92"/>
    </row>
    <row r="149" spans="1:8" x14ac:dyDescent="0.25">
      <c r="A149" s="750"/>
      <c r="B149" s="98"/>
      <c r="C149" s="97"/>
      <c r="D149" s="78"/>
      <c r="E149" s="93"/>
      <c r="F149" s="93"/>
      <c r="G149" s="92"/>
    </row>
    <row r="150" spans="1:8" x14ac:dyDescent="0.25">
      <c r="A150" s="784" t="s">
        <v>56</v>
      </c>
      <c r="B150" s="816" t="s">
        <v>642</v>
      </c>
      <c r="C150" s="817"/>
      <c r="D150" s="818"/>
      <c r="E150" s="786"/>
      <c r="F150" s="786"/>
      <c r="G150" s="783"/>
      <c r="H150" s="782"/>
    </row>
    <row r="151" spans="1:8" ht="45" x14ac:dyDescent="0.25">
      <c r="A151" s="787"/>
      <c r="B151" s="819" t="s">
        <v>641</v>
      </c>
      <c r="C151" s="817"/>
      <c r="D151" s="818"/>
      <c r="E151" s="786"/>
      <c r="F151" s="786"/>
      <c r="G151" s="783"/>
      <c r="H151" s="782"/>
    </row>
    <row r="152" spans="1:8" x14ac:dyDescent="0.25">
      <c r="A152" s="787"/>
      <c r="B152" s="820" t="s">
        <v>118</v>
      </c>
      <c r="C152" s="817"/>
      <c r="D152" s="818"/>
      <c r="E152" s="786"/>
      <c r="F152" s="786"/>
      <c r="G152" s="783"/>
      <c r="H152" s="782"/>
    </row>
    <row r="153" spans="1:8" x14ac:dyDescent="0.25">
      <c r="A153" s="787"/>
      <c r="B153" s="821"/>
      <c r="C153" s="817" t="s">
        <v>172</v>
      </c>
      <c r="D153" s="818">
        <v>1</v>
      </c>
      <c r="E153" s="785"/>
      <c r="F153" s="786">
        <f>$D153*E153</f>
        <v>0</v>
      </c>
      <c r="G153" s="783"/>
      <c r="H153" s="782"/>
    </row>
    <row r="154" spans="1:8" x14ac:dyDescent="0.25">
      <c r="A154" s="784" t="s">
        <v>57</v>
      </c>
      <c r="B154" s="816" t="s">
        <v>640</v>
      </c>
      <c r="C154" s="817"/>
      <c r="D154" s="818"/>
      <c r="E154" s="785"/>
      <c r="F154" s="786"/>
      <c r="G154" s="783"/>
      <c r="H154" s="782"/>
    </row>
    <row r="155" spans="1:8" ht="45" x14ac:dyDescent="0.25">
      <c r="A155" s="787"/>
      <c r="B155" s="820" t="s">
        <v>639</v>
      </c>
      <c r="C155" s="817"/>
      <c r="D155" s="818"/>
      <c r="E155" s="785"/>
      <c r="F155" s="786"/>
      <c r="G155" s="783"/>
      <c r="H155" s="782"/>
    </row>
    <row r="156" spans="1:8" x14ac:dyDescent="0.25">
      <c r="A156" s="787"/>
      <c r="B156" s="820" t="s">
        <v>118</v>
      </c>
      <c r="C156" s="817"/>
      <c r="D156" s="818"/>
      <c r="E156" s="785"/>
      <c r="F156" s="786"/>
      <c r="G156" s="783"/>
      <c r="H156" s="782"/>
    </row>
    <row r="157" spans="1:8" x14ac:dyDescent="0.25">
      <c r="A157" s="787"/>
      <c r="B157" s="821"/>
      <c r="C157" s="817" t="s">
        <v>172</v>
      </c>
      <c r="D157" s="818">
        <v>2</v>
      </c>
      <c r="E157" s="785"/>
      <c r="F157" s="786">
        <f>$D157*E157</f>
        <v>0</v>
      </c>
      <c r="G157" s="783"/>
      <c r="H157" s="782"/>
    </row>
    <row r="158" spans="1:8" x14ac:dyDescent="0.25">
      <c r="A158" s="784" t="s">
        <v>58</v>
      </c>
      <c r="B158" s="816" t="s">
        <v>638</v>
      </c>
      <c r="C158" s="817"/>
      <c r="D158" s="818"/>
      <c r="E158" s="785"/>
      <c r="F158" s="786"/>
      <c r="G158" s="783"/>
      <c r="H158" s="782"/>
    </row>
    <row r="159" spans="1:8" ht="45" x14ac:dyDescent="0.25">
      <c r="A159" s="787"/>
      <c r="B159" s="820" t="s">
        <v>637</v>
      </c>
      <c r="C159" s="817"/>
      <c r="D159" s="818"/>
      <c r="E159" s="785"/>
      <c r="F159" s="786"/>
      <c r="G159" s="783"/>
      <c r="H159" s="782"/>
    </row>
    <row r="160" spans="1:8" x14ac:dyDescent="0.25">
      <c r="A160" s="787"/>
      <c r="B160" s="820" t="s">
        <v>118</v>
      </c>
      <c r="C160" s="817"/>
      <c r="D160" s="818"/>
      <c r="E160" s="785"/>
      <c r="F160" s="786"/>
      <c r="G160" s="783"/>
      <c r="H160" s="782"/>
    </row>
    <row r="161" spans="1:8" x14ac:dyDescent="0.25">
      <c r="A161" s="787"/>
      <c r="B161" s="821"/>
      <c r="C161" s="817" t="s">
        <v>172</v>
      </c>
      <c r="D161" s="818">
        <v>1</v>
      </c>
      <c r="E161" s="785"/>
      <c r="F161" s="786">
        <f>$D161*E161</f>
        <v>0</v>
      </c>
      <c r="G161" s="783"/>
      <c r="H161" s="782"/>
    </row>
    <row r="162" spans="1:8" x14ac:dyDescent="0.25">
      <c r="A162" s="789"/>
      <c r="B162" s="801"/>
      <c r="C162" s="802"/>
      <c r="D162" s="82"/>
      <c r="E162" s="90"/>
      <c r="F162" s="90"/>
      <c r="G162" s="89"/>
    </row>
    <row r="163" spans="1:8" x14ac:dyDescent="0.25">
      <c r="A163" s="750" t="s">
        <v>122</v>
      </c>
      <c r="B163" s="80" t="s">
        <v>636</v>
      </c>
      <c r="C163" s="94"/>
      <c r="D163" s="78"/>
      <c r="E163" s="93"/>
      <c r="F163" s="752">
        <f>SUM(F74:F161)</f>
        <v>0</v>
      </c>
      <c r="G163" s="92"/>
    </row>
    <row r="164" spans="1:8" x14ac:dyDescent="0.25">
      <c r="A164" s="750"/>
      <c r="B164" s="96"/>
      <c r="C164" s="94"/>
      <c r="D164" s="78"/>
      <c r="E164" s="93"/>
      <c r="F164" s="93"/>
      <c r="G164" s="92"/>
    </row>
    <row r="165" spans="1:8" x14ac:dyDescent="0.25">
      <c r="A165" s="750" t="s">
        <v>610</v>
      </c>
      <c r="B165" s="80" t="s">
        <v>635</v>
      </c>
      <c r="C165" s="94"/>
      <c r="D165" s="78"/>
      <c r="E165" s="93"/>
      <c r="F165" s="93"/>
      <c r="G165" s="92"/>
    </row>
    <row r="166" spans="1:8" x14ac:dyDescent="0.25">
      <c r="A166" s="750"/>
      <c r="B166" s="96"/>
      <c r="C166" s="94"/>
      <c r="D166" s="78"/>
      <c r="E166" s="93"/>
      <c r="F166" s="93"/>
      <c r="G166" s="92"/>
    </row>
    <row r="167" spans="1:8" x14ac:dyDescent="0.25">
      <c r="A167" s="750" t="s">
        <v>33</v>
      </c>
      <c r="B167" s="95" t="s">
        <v>634</v>
      </c>
      <c r="C167" s="94"/>
      <c r="D167" s="78"/>
      <c r="E167" s="93"/>
      <c r="F167" s="93"/>
      <c r="G167" s="92"/>
    </row>
    <row r="168" spans="1:8" x14ac:dyDescent="0.25">
      <c r="A168" s="750"/>
      <c r="B168" s="85" t="s">
        <v>633</v>
      </c>
      <c r="C168" s="84"/>
      <c r="D168" s="78"/>
      <c r="E168" s="93"/>
      <c r="F168" s="93"/>
      <c r="G168" s="92"/>
    </row>
    <row r="169" spans="1:8" x14ac:dyDescent="0.25">
      <c r="A169" s="750"/>
      <c r="B169" s="85" t="s">
        <v>630</v>
      </c>
      <c r="C169" s="86" t="s">
        <v>54</v>
      </c>
      <c r="D169" s="78">
        <v>534</v>
      </c>
      <c r="E169" s="93"/>
      <c r="F169" s="77">
        <f>$D169*E169</f>
        <v>0</v>
      </c>
      <c r="G169" s="92"/>
      <c r="H169" s="75"/>
    </row>
    <row r="170" spans="1:8" x14ac:dyDescent="0.25">
      <c r="A170" s="750"/>
      <c r="B170" s="85"/>
      <c r="C170" s="84"/>
      <c r="D170" s="78"/>
      <c r="E170" s="93"/>
      <c r="F170" s="93"/>
      <c r="G170" s="92"/>
    </row>
    <row r="171" spans="1:8" x14ac:dyDescent="0.25">
      <c r="A171" s="790" t="s">
        <v>34</v>
      </c>
      <c r="B171" s="88" t="s">
        <v>632</v>
      </c>
      <c r="C171" s="84"/>
      <c r="D171" s="78"/>
      <c r="E171" s="90"/>
      <c r="F171" s="90"/>
      <c r="G171" s="89"/>
    </row>
    <row r="172" spans="1:8" ht="45" x14ac:dyDescent="0.25">
      <c r="A172" s="790"/>
      <c r="B172" s="91" t="s">
        <v>631</v>
      </c>
      <c r="C172" s="84"/>
      <c r="D172" s="78"/>
      <c r="E172" s="90"/>
      <c r="F172" s="90"/>
      <c r="G172" s="89"/>
    </row>
    <row r="173" spans="1:8" x14ac:dyDescent="0.25">
      <c r="A173" s="790"/>
      <c r="B173" s="85" t="s">
        <v>630</v>
      </c>
      <c r="C173" s="86" t="s">
        <v>54</v>
      </c>
      <c r="D173" s="78">
        <v>534</v>
      </c>
      <c r="E173" s="90"/>
      <c r="F173" s="90">
        <f>$D173*E173</f>
        <v>0</v>
      </c>
      <c r="G173" s="89"/>
    </row>
    <row r="174" spans="1:8" x14ac:dyDescent="0.25">
      <c r="A174" s="790"/>
      <c r="B174" s="85"/>
      <c r="C174" s="84"/>
      <c r="D174" s="78"/>
      <c r="E174" s="90"/>
      <c r="F174" s="90"/>
      <c r="G174" s="89"/>
    </row>
    <row r="175" spans="1:8" x14ac:dyDescent="0.25">
      <c r="A175" s="750" t="s">
        <v>35</v>
      </c>
      <c r="B175" s="88" t="s">
        <v>629</v>
      </c>
      <c r="C175" s="84"/>
      <c r="D175" s="78"/>
      <c r="E175" s="77"/>
      <c r="F175" s="77"/>
      <c r="G175" s="76"/>
    </row>
    <row r="176" spans="1:8" ht="30" x14ac:dyDescent="0.25">
      <c r="A176" s="750"/>
      <c r="B176" s="87" t="s">
        <v>628</v>
      </c>
      <c r="C176" s="84"/>
      <c r="D176" s="78"/>
      <c r="E176" s="77"/>
      <c r="F176" s="77"/>
      <c r="G176" s="76"/>
    </row>
    <row r="177" spans="1:7" x14ac:dyDescent="0.25">
      <c r="A177" s="750"/>
      <c r="B177" s="85" t="s">
        <v>82</v>
      </c>
      <c r="C177" s="86" t="s">
        <v>70</v>
      </c>
      <c r="D177" s="78">
        <v>1</v>
      </c>
      <c r="E177" s="77"/>
      <c r="F177" s="77">
        <f>$D177*E177</f>
        <v>0</v>
      </c>
      <c r="G177" s="76"/>
    </row>
    <row r="178" spans="1:7" x14ac:dyDescent="0.25">
      <c r="A178" s="750"/>
      <c r="B178" s="85"/>
      <c r="C178" s="84"/>
      <c r="D178" s="78"/>
      <c r="E178" s="77"/>
      <c r="F178" s="77"/>
      <c r="G178" s="76"/>
    </row>
    <row r="179" spans="1:7" x14ac:dyDescent="0.25">
      <c r="A179" s="784" t="s">
        <v>36</v>
      </c>
      <c r="B179" s="816" t="s">
        <v>627</v>
      </c>
      <c r="C179" s="817"/>
      <c r="D179" s="818"/>
      <c r="E179" s="786"/>
      <c r="F179" s="786"/>
      <c r="G179" s="788"/>
    </row>
    <row r="180" spans="1:7" ht="45" x14ac:dyDescent="0.25">
      <c r="A180" s="784"/>
      <c r="B180" s="83" t="s">
        <v>626</v>
      </c>
      <c r="C180" s="817"/>
      <c r="D180" s="818"/>
      <c r="E180" s="786"/>
      <c r="F180" s="786"/>
      <c r="G180" s="788"/>
    </row>
    <row r="181" spans="1:7" x14ac:dyDescent="0.25">
      <c r="A181" s="784"/>
      <c r="B181" s="820" t="s">
        <v>82</v>
      </c>
      <c r="C181" s="86" t="s">
        <v>70</v>
      </c>
      <c r="D181" s="818">
        <v>1</v>
      </c>
      <c r="E181" s="786"/>
      <c r="F181" s="786">
        <f>D181*E181</f>
        <v>0</v>
      </c>
      <c r="G181" s="788"/>
    </row>
    <row r="182" spans="1:7" x14ac:dyDescent="0.25">
      <c r="A182" s="784"/>
      <c r="B182" s="821"/>
      <c r="C182" s="783"/>
      <c r="D182" s="785"/>
      <c r="E182" s="786"/>
      <c r="F182" s="786"/>
      <c r="G182" s="788"/>
    </row>
    <row r="183" spans="1:7" x14ac:dyDescent="0.25">
      <c r="A183" s="750" t="s">
        <v>610</v>
      </c>
      <c r="B183" s="80" t="s">
        <v>625</v>
      </c>
      <c r="C183" s="76"/>
      <c r="D183" s="751"/>
      <c r="E183" s="77"/>
      <c r="F183" s="752">
        <f>SUM(F169:F181)</f>
        <v>0</v>
      </c>
      <c r="G183" s="76"/>
    </row>
    <row r="184" spans="1:7" x14ac:dyDescent="0.25">
      <c r="A184" s="750"/>
      <c r="B184" s="1790"/>
      <c r="C184" s="76"/>
      <c r="D184" s="751"/>
      <c r="E184" s="77"/>
      <c r="F184" s="77"/>
      <c r="G184" s="76"/>
    </row>
    <row r="185" spans="1:7" x14ac:dyDescent="0.25">
      <c r="A185" s="750"/>
      <c r="B185" s="80" t="s">
        <v>624</v>
      </c>
      <c r="C185" s="76"/>
      <c r="D185" s="751"/>
      <c r="E185" s="77"/>
      <c r="F185" s="77"/>
      <c r="G185" s="76"/>
    </row>
    <row r="186" spans="1:7" x14ac:dyDescent="0.25">
      <c r="A186" s="750"/>
      <c r="B186" s="1790"/>
      <c r="C186" s="76"/>
      <c r="D186" s="751"/>
      <c r="E186" s="77"/>
      <c r="F186" s="77"/>
      <c r="G186" s="76"/>
    </row>
    <row r="187" spans="1:7" x14ac:dyDescent="0.25">
      <c r="A187" s="791" t="str">
        <f>A11</f>
        <v>A</v>
      </c>
      <c r="B187" s="1790" t="str">
        <f>B11</f>
        <v>UKUPNO PRIPREMNI RADOVI</v>
      </c>
      <c r="C187" s="76"/>
      <c r="D187" s="751"/>
      <c r="E187" s="77"/>
      <c r="F187" s="90">
        <f>F12</f>
        <v>0</v>
      </c>
      <c r="G187" s="76"/>
    </row>
    <row r="188" spans="1:7" x14ac:dyDescent="0.25">
      <c r="A188" s="791"/>
      <c r="B188" s="1790"/>
      <c r="C188" s="76"/>
      <c r="D188" s="751"/>
      <c r="E188" s="77"/>
      <c r="F188" s="90"/>
      <c r="G188" s="76"/>
    </row>
    <row r="189" spans="1:7" x14ac:dyDescent="0.25">
      <c r="A189" s="791" t="str">
        <f>A48</f>
        <v>B</v>
      </c>
      <c r="B189" s="1790" t="str">
        <f>B48</f>
        <v>UKUPNO ZEMLJANI RADOVI</v>
      </c>
      <c r="C189" s="76"/>
      <c r="D189" s="751"/>
      <c r="E189" s="77"/>
      <c r="F189" s="90">
        <f>F48</f>
        <v>0</v>
      </c>
      <c r="G189" s="76"/>
    </row>
    <row r="190" spans="1:7" x14ac:dyDescent="0.25">
      <c r="A190" s="791"/>
      <c r="B190" s="1790"/>
      <c r="C190" s="76"/>
      <c r="D190" s="751"/>
      <c r="E190" s="77"/>
      <c r="F190" s="90"/>
      <c r="G190" s="76"/>
    </row>
    <row r="191" spans="1:7" x14ac:dyDescent="0.25">
      <c r="A191" s="791" t="str">
        <f>A57</f>
        <v>C</v>
      </c>
      <c r="B191" s="1790" t="str">
        <f>B57</f>
        <v>UKUPNO BETONSKI RADOVI</v>
      </c>
      <c r="C191" s="76"/>
      <c r="D191" s="751"/>
      <c r="E191" s="77"/>
      <c r="F191" s="90">
        <f>F57</f>
        <v>0</v>
      </c>
      <c r="G191" s="76"/>
    </row>
    <row r="192" spans="1:7" x14ac:dyDescent="0.25">
      <c r="A192" s="791"/>
      <c r="B192" s="1790"/>
      <c r="C192" s="76"/>
      <c r="D192" s="751"/>
      <c r="E192" s="77"/>
      <c r="F192" s="90"/>
      <c r="G192" s="76"/>
    </row>
    <row r="193" spans="1:7" x14ac:dyDescent="0.25">
      <c r="A193" s="791" t="str">
        <f>A70</f>
        <v>D</v>
      </c>
      <c r="B193" s="1790" t="str">
        <f>B70</f>
        <v>UKUPNO ZIDARSKI RADOVI</v>
      </c>
      <c r="C193" s="76"/>
      <c r="D193" s="751"/>
      <c r="E193" s="77"/>
      <c r="F193" s="90">
        <f>F70</f>
        <v>0</v>
      </c>
      <c r="G193" s="76"/>
    </row>
    <row r="194" spans="1:7" x14ac:dyDescent="0.25">
      <c r="A194" s="791"/>
      <c r="B194" s="1790"/>
      <c r="C194" s="76"/>
      <c r="D194" s="751"/>
      <c r="E194" s="77"/>
      <c r="F194" s="90"/>
      <c r="G194" s="76"/>
    </row>
    <row r="195" spans="1:7" x14ac:dyDescent="0.25">
      <c r="A195" s="791" t="str">
        <f>A163</f>
        <v>E</v>
      </c>
      <c r="B195" s="1790" t="str">
        <f>B163</f>
        <v>UKUPNO MONTERSKI RADOVI</v>
      </c>
      <c r="C195" s="76"/>
      <c r="D195" s="751"/>
      <c r="E195" s="77"/>
      <c r="F195" s="90">
        <f>F163</f>
        <v>0</v>
      </c>
      <c r="G195" s="76"/>
    </row>
    <row r="196" spans="1:7" x14ac:dyDescent="0.25">
      <c r="A196" s="791"/>
      <c r="B196" s="1790"/>
      <c r="C196" s="76"/>
      <c r="D196" s="751"/>
      <c r="E196" s="77"/>
      <c r="F196" s="90"/>
      <c r="G196" s="76"/>
    </row>
    <row r="197" spans="1:7" x14ac:dyDescent="0.25">
      <c r="A197" s="791" t="str">
        <f>A183</f>
        <v>G</v>
      </c>
      <c r="B197" s="1790" t="str">
        <f>B183</f>
        <v>UKUPNO OSTALI RADOVI</v>
      </c>
      <c r="C197" s="76"/>
      <c r="D197" s="751"/>
      <c r="E197" s="77"/>
      <c r="F197" s="90">
        <f>F183</f>
        <v>0</v>
      </c>
      <c r="G197" s="76"/>
    </row>
    <row r="198" spans="1:7" x14ac:dyDescent="0.25">
      <c r="A198" s="791"/>
      <c r="B198" s="1790"/>
      <c r="C198" s="76"/>
      <c r="D198" s="751"/>
      <c r="E198" s="77"/>
      <c r="F198" s="792"/>
      <c r="G198" s="76"/>
    </row>
    <row r="199" spans="1:7" x14ac:dyDescent="0.25">
      <c r="A199" s="750"/>
      <c r="B199" s="1790"/>
      <c r="C199" s="76"/>
      <c r="D199" s="751"/>
      <c r="E199" s="77"/>
      <c r="F199" s="77"/>
      <c r="G199" s="76"/>
    </row>
    <row r="200" spans="1:7" x14ac:dyDescent="0.25">
      <c r="A200" s="750"/>
      <c r="B200" s="80" t="s">
        <v>623</v>
      </c>
      <c r="C200" s="76"/>
      <c r="D200" s="751"/>
      <c r="E200" s="77"/>
      <c r="F200" s="752">
        <f>SUM(F187:F197)</f>
        <v>0</v>
      </c>
      <c r="G200" s="76"/>
    </row>
  </sheetData>
  <sheetProtection password="CC0A" sheet="1" objects="1" scenarios="1"/>
  <protectedRanges>
    <protectedRange sqref="E38 G38 E48:E53 G1:G14 E1:E14 G22:G34 E22:E34 G48:G55 E163:E178 G163:G178 G183:G200 E183:E200 G146:G149 E146:E149 E134:E135 E115:E128 G57:G135 E57:E113" name="Range1"/>
    <protectedRange sqref="G35:G37 E54:E55 E35:E37" name="Range1_1"/>
    <protectedRange sqref="E162 G162" name="Range1_3"/>
    <protectedRange sqref="E39:E47 G39:G47" name="Range1_4"/>
    <protectedRange sqref="G56 E56" name="Range1_5"/>
    <protectedRange sqref="E15:E21 G15:G21" name="Range1_6"/>
    <protectedRange sqref="E136:E138 E141:E143" name="Range1_3_1"/>
    <protectedRange sqref="E139:E140 E144:E145" name="Range1_2_2"/>
    <protectedRange sqref="E129:E133" name="Range1_7"/>
    <protectedRange sqref="E114" name="Range1_8"/>
  </protectedRanges>
  <pageMargins left="0.78740157480314965" right="0.78740157480314965" top="1.0629921259842521" bottom="1.0629921259842521" header="0.78740157480314965" footer="0.78740157480314965"/>
  <pageSetup paperSize="9" scale="63" firstPageNumber="0" fitToHeight="0" orientation="portrait" r:id="rId1"/>
  <headerFooter alignWithMargins="0">
    <oddHeader>&amp;C&amp;"Times New Roman,Uobičajeno"&amp;12&amp;A</oddHeader>
    <oddFooter>&amp;RStranica &amp;P od &amp;N</oddFooter>
  </headerFooter>
  <rowBreaks count="3" manualBreakCount="3">
    <brk id="42" max="6" man="1"/>
    <brk id="89" max="6" man="1"/>
    <brk id="145" max="6"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H163"/>
  <sheetViews>
    <sheetView view="pageBreakPreview" topLeftCell="A133" zoomScale="85" zoomScaleSheetLayoutView="85" workbookViewId="0">
      <selection activeCell="E167" sqref="E167"/>
    </sheetView>
  </sheetViews>
  <sheetFormatPr defaultColWidth="8.7109375" defaultRowHeight="15" x14ac:dyDescent="0.25"/>
  <cols>
    <col min="1" max="1" width="4.42578125" style="872" customWidth="1"/>
    <col min="2" max="2" width="77.28515625" style="1791" customWidth="1"/>
    <col min="3" max="3" width="9.140625" style="74" customWidth="1"/>
    <col min="4" max="4" width="9.140625" style="794" customWidth="1"/>
    <col min="5" max="5" width="14.85546875" style="75" customWidth="1"/>
    <col min="6" max="6" width="11.85546875" style="75" bestFit="1" customWidth="1"/>
    <col min="7" max="7" width="12.28515625" style="74" customWidth="1"/>
    <col min="8" max="242" width="9.140625" style="74" customWidth="1"/>
    <col min="243" max="256" width="8.7109375" style="766"/>
    <col min="257" max="257" width="4.42578125" style="766" customWidth="1"/>
    <col min="258" max="258" width="77.28515625" style="766" customWidth="1"/>
    <col min="259" max="260" width="9.140625" style="766" customWidth="1"/>
    <col min="261" max="261" width="14.85546875" style="766" customWidth="1"/>
    <col min="262" max="262" width="11.85546875" style="766" bestFit="1" customWidth="1"/>
    <col min="263" max="263" width="12.28515625" style="766" customWidth="1"/>
    <col min="264" max="498" width="9.140625" style="766" customWidth="1"/>
    <col min="499" max="512" width="8.7109375" style="766"/>
    <col min="513" max="513" width="4.42578125" style="766" customWidth="1"/>
    <col min="514" max="514" width="77.28515625" style="766" customWidth="1"/>
    <col min="515" max="516" width="9.140625" style="766" customWidth="1"/>
    <col min="517" max="517" width="14.85546875" style="766" customWidth="1"/>
    <col min="518" max="518" width="11.85546875" style="766" bestFit="1" customWidth="1"/>
    <col min="519" max="519" width="12.28515625" style="766" customWidth="1"/>
    <col min="520" max="754" width="9.140625" style="766" customWidth="1"/>
    <col min="755" max="768" width="8.7109375" style="766"/>
    <col min="769" max="769" width="4.42578125" style="766" customWidth="1"/>
    <col min="770" max="770" width="77.28515625" style="766" customWidth="1"/>
    <col min="771" max="772" width="9.140625" style="766" customWidth="1"/>
    <col min="773" max="773" width="14.85546875" style="766" customWidth="1"/>
    <col min="774" max="774" width="11.85546875" style="766" bestFit="1" customWidth="1"/>
    <col min="775" max="775" width="12.28515625" style="766" customWidth="1"/>
    <col min="776" max="1010" width="9.140625" style="766" customWidth="1"/>
    <col min="1011" max="1024" width="8.7109375" style="766"/>
    <col min="1025" max="1025" width="4.42578125" style="766" customWidth="1"/>
    <col min="1026" max="1026" width="77.28515625" style="766" customWidth="1"/>
    <col min="1027" max="1028" width="9.140625" style="766" customWidth="1"/>
    <col min="1029" max="1029" width="14.85546875" style="766" customWidth="1"/>
    <col min="1030" max="1030" width="11.85546875" style="766" bestFit="1" customWidth="1"/>
    <col min="1031" max="1031" width="12.28515625" style="766" customWidth="1"/>
    <col min="1032" max="1266" width="9.140625" style="766" customWidth="1"/>
    <col min="1267" max="1280" width="8.7109375" style="766"/>
    <col min="1281" max="1281" width="4.42578125" style="766" customWidth="1"/>
    <col min="1282" max="1282" width="77.28515625" style="766" customWidth="1"/>
    <col min="1283" max="1284" width="9.140625" style="766" customWidth="1"/>
    <col min="1285" max="1285" width="14.85546875" style="766" customWidth="1"/>
    <col min="1286" max="1286" width="11.85546875" style="766" bestFit="1" customWidth="1"/>
    <col min="1287" max="1287" width="12.28515625" style="766" customWidth="1"/>
    <col min="1288" max="1522" width="9.140625" style="766" customWidth="1"/>
    <col min="1523" max="1536" width="8.7109375" style="766"/>
    <col min="1537" max="1537" width="4.42578125" style="766" customWidth="1"/>
    <col min="1538" max="1538" width="77.28515625" style="766" customWidth="1"/>
    <col min="1539" max="1540" width="9.140625" style="766" customWidth="1"/>
    <col min="1541" max="1541" width="14.85546875" style="766" customWidth="1"/>
    <col min="1542" max="1542" width="11.85546875" style="766" bestFit="1" customWidth="1"/>
    <col min="1543" max="1543" width="12.28515625" style="766" customWidth="1"/>
    <col min="1544" max="1778" width="9.140625" style="766" customWidth="1"/>
    <col min="1779" max="1792" width="8.7109375" style="766"/>
    <col min="1793" max="1793" width="4.42578125" style="766" customWidth="1"/>
    <col min="1794" max="1794" width="77.28515625" style="766" customWidth="1"/>
    <col min="1795" max="1796" width="9.140625" style="766" customWidth="1"/>
    <col min="1797" max="1797" width="14.85546875" style="766" customWidth="1"/>
    <col min="1798" max="1798" width="11.85546875" style="766" bestFit="1" customWidth="1"/>
    <col min="1799" max="1799" width="12.28515625" style="766" customWidth="1"/>
    <col min="1800" max="2034" width="9.140625" style="766" customWidth="1"/>
    <col min="2035" max="2048" width="8.7109375" style="766"/>
    <col min="2049" max="2049" width="4.42578125" style="766" customWidth="1"/>
    <col min="2050" max="2050" width="77.28515625" style="766" customWidth="1"/>
    <col min="2051" max="2052" width="9.140625" style="766" customWidth="1"/>
    <col min="2053" max="2053" width="14.85546875" style="766" customWidth="1"/>
    <col min="2054" max="2054" width="11.85546875" style="766" bestFit="1" customWidth="1"/>
    <col min="2055" max="2055" width="12.28515625" style="766" customWidth="1"/>
    <col min="2056" max="2290" width="9.140625" style="766" customWidth="1"/>
    <col min="2291" max="2304" width="8.7109375" style="766"/>
    <col min="2305" max="2305" width="4.42578125" style="766" customWidth="1"/>
    <col min="2306" max="2306" width="77.28515625" style="766" customWidth="1"/>
    <col min="2307" max="2308" width="9.140625" style="766" customWidth="1"/>
    <col min="2309" max="2309" width="14.85546875" style="766" customWidth="1"/>
    <col min="2310" max="2310" width="11.85546875" style="766" bestFit="1" customWidth="1"/>
    <col min="2311" max="2311" width="12.28515625" style="766" customWidth="1"/>
    <col min="2312" max="2546" width="9.140625" style="766" customWidth="1"/>
    <col min="2547" max="2560" width="8.7109375" style="766"/>
    <col min="2561" max="2561" width="4.42578125" style="766" customWidth="1"/>
    <col min="2562" max="2562" width="77.28515625" style="766" customWidth="1"/>
    <col min="2563" max="2564" width="9.140625" style="766" customWidth="1"/>
    <col min="2565" max="2565" width="14.85546875" style="766" customWidth="1"/>
    <col min="2566" max="2566" width="11.85546875" style="766" bestFit="1" customWidth="1"/>
    <col min="2567" max="2567" width="12.28515625" style="766" customWidth="1"/>
    <col min="2568" max="2802" width="9.140625" style="766" customWidth="1"/>
    <col min="2803" max="2816" width="8.7109375" style="766"/>
    <col min="2817" max="2817" width="4.42578125" style="766" customWidth="1"/>
    <col min="2818" max="2818" width="77.28515625" style="766" customWidth="1"/>
    <col min="2819" max="2820" width="9.140625" style="766" customWidth="1"/>
    <col min="2821" max="2821" width="14.85546875" style="766" customWidth="1"/>
    <col min="2822" max="2822" width="11.85546875" style="766" bestFit="1" customWidth="1"/>
    <col min="2823" max="2823" width="12.28515625" style="766" customWidth="1"/>
    <col min="2824" max="3058" width="9.140625" style="766" customWidth="1"/>
    <col min="3059" max="3072" width="8.7109375" style="766"/>
    <col min="3073" max="3073" width="4.42578125" style="766" customWidth="1"/>
    <col min="3074" max="3074" width="77.28515625" style="766" customWidth="1"/>
    <col min="3075" max="3076" width="9.140625" style="766" customWidth="1"/>
    <col min="3077" max="3077" width="14.85546875" style="766" customWidth="1"/>
    <col min="3078" max="3078" width="11.85546875" style="766" bestFit="1" customWidth="1"/>
    <col min="3079" max="3079" width="12.28515625" style="766" customWidth="1"/>
    <col min="3080" max="3314" width="9.140625" style="766" customWidth="1"/>
    <col min="3315" max="3328" width="8.7109375" style="766"/>
    <col min="3329" max="3329" width="4.42578125" style="766" customWidth="1"/>
    <col min="3330" max="3330" width="77.28515625" style="766" customWidth="1"/>
    <col min="3331" max="3332" width="9.140625" style="766" customWidth="1"/>
    <col min="3333" max="3333" width="14.85546875" style="766" customWidth="1"/>
    <col min="3334" max="3334" width="11.85546875" style="766" bestFit="1" customWidth="1"/>
    <col min="3335" max="3335" width="12.28515625" style="766" customWidth="1"/>
    <col min="3336" max="3570" width="9.140625" style="766" customWidth="1"/>
    <col min="3571" max="3584" width="8.7109375" style="766"/>
    <col min="3585" max="3585" width="4.42578125" style="766" customWidth="1"/>
    <col min="3586" max="3586" width="77.28515625" style="766" customWidth="1"/>
    <col min="3587" max="3588" width="9.140625" style="766" customWidth="1"/>
    <col min="3589" max="3589" width="14.85546875" style="766" customWidth="1"/>
    <col min="3590" max="3590" width="11.85546875" style="766" bestFit="1" customWidth="1"/>
    <col min="3591" max="3591" width="12.28515625" style="766" customWidth="1"/>
    <col min="3592" max="3826" width="9.140625" style="766" customWidth="1"/>
    <col min="3827" max="3840" width="8.7109375" style="766"/>
    <col min="3841" max="3841" width="4.42578125" style="766" customWidth="1"/>
    <col min="3842" max="3842" width="77.28515625" style="766" customWidth="1"/>
    <col min="3843" max="3844" width="9.140625" style="766" customWidth="1"/>
    <col min="3845" max="3845" width="14.85546875" style="766" customWidth="1"/>
    <col min="3846" max="3846" width="11.85546875" style="766" bestFit="1" customWidth="1"/>
    <col min="3847" max="3847" width="12.28515625" style="766" customWidth="1"/>
    <col min="3848" max="4082" width="9.140625" style="766" customWidth="1"/>
    <col min="4083" max="4096" width="8.7109375" style="766"/>
    <col min="4097" max="4097" width="4.42578125" style="766" customWidth="1"/>
    <col min="4098" max="4098" width="77.28515625" style="766" customWidth="1"/>
    <col min="4099" max="4100" width="9.140625" style="766" customWidth="1"/>
    <col min="4101" max="4101" width="14.85546875" style="766" customWidth="1"/>
    <col min="4102" max="4102" width="11.85546875" style="766" bestFit="1" customWidth="1"/>
    <col min="4103" max="4103" width="12.28515625" style="766" customWidth="1"/>
    <col min="4104" max="4338" width="9.140625" style="766" customWidth="1"/>
    <col min="4339" max="4352" width="8.7109375" style="766"/>
    <col min="4353" max="4353" width="4.42578125" style="766" customWidth="1"/>
    <col min="4354" max="4354" width="77.28515625" style="766" customWidth="1"/>
    <col min="4355" max="4356" width="9.140625" style="766" customWidth="1"/>
    <col min="4357" max="4357" width="14.85546875" style="766" customWidth="1"/>
    <col min="4358" max="4358" width="11.85546875" style="766" bestFit="1" customWidth="1"/>
    <col min="4359" max="4359" width="12.28515625" style="766" customWidth="1"/>
    <col min="4360" max="4594" width="9.140625" style="766" customWidth="1"/>
    <col min="4595" max="4608" width="8.7109375" style="766"/>
    <col min="4609" max="4609" width="4.42578125" style="766" customWidth="1"/>
    <col min="4610" max="4610" width="77.28515625" style="766" customWidth="1"/>
    <col min="4611" max="4612" width="9.140625" style="766" customWidth="1"/>
    <col min="4613" max="4613" width="14.85546875" style="766" customWidth="1"/>
    <col min="4614" max="4614" width="11.85546875" style="766" bestFit="1" customWidth="1"/>
    <col min="4615" max="4615" width="12.28515625" style="766" customWidth="1"/>
    <col min="4616" max="4850" width="9.140625" style="766" customWidth="1"/>
    <col min="4851" max="4864" width="8.7109375" style="766"/>
    <col min="4865" max="4865" width="4.42578125" style="766" customWidth="1"/>
    <col min="4866" max="4866" width="77.28515625" style="766" customWidth="1"/>
    <col min="4867" max="4868" width="9.140625" style="766" customWidth="1"/>
    <col min="4869" max="4869" width="14.85546875" style="766" customWidth="1"/>
    <col min="4870" max="4870" width="11.85546875" style="766" bestFit="1" customWidth="1"/>
    <col min="4871" max="4871" width="12.28515625" style="766" customWidth="1"/>
    <col min="4872" max="5106" width="9.140625" style="766" customWidth="1"/>
    <col min="5107" max="5120" width="8.7109375" style="766"/>
    <col min="5121" max="5121" width="4.42578125" style="766" customWidth="1"/>
    <col min="5122" max="5122" width="77.28515625" style="766" customWidth="1"/>
    <col min="5123" max="5124" width="9.140625" style="766" customWidth="1"/>
    <col min="5125" max="5125" width="14.85546875" style="766" customWidth="1"/>
    <col min="5126" max="5126" width="11.85546875" style="766" bestFit="1" customWidth="1"/>
    <col min="5127" max="5127" width="12.28515625" style="766" customWidth="1"/>
    <col min="5128" max="5362" width="9.140625" style="766" customWidth="1"/>
    <col min="5363" max="5376" width="8.7109375" style="766"/>
    <col min="5377" max="5377" width="4.42578125" style="766" customWidth="1"/>
    <col min="5378" max="5378" width="77.28515625" style="766" customWidth="1"/>
    <col min="5379" max="5380" width="9.140625" style="766" customWidth="1"/>
    <col min="5381" max="5381" width="14.85546875" style="766" customWidth="1"/>
    <col min="5382" max="5382" width="11.85546875" style="766" bestFit="1" customWidth="1"/>
    <col min="5383" max="5383" width="12.28515625" style="766" customWidth="1"/>
    <col min="5384" max="5618" width="9.140625" style="766" customWidth="1"/>
    <col min="5619" max="5632" width="8.7109375" style="766"/>
    <col min="5633" max="5633" width="4.42578125" style="766" customWidth="1"/>
    <col min="5634" max="5634" width="77.28515625" style="766" customWidth="1"/>
    <col min="5635" max="5636" width="9.140625" style="766" customWidth="1"/>
    <col min="5637" max="5637" width="14.85546875" style="766" customWidth="1"/>
    <col min="5638" max="5638" width="11.85546875" style="766" bestFit="1" customWidth="1"/>
    <col min="5639" max="5639" width="12.28515625" style="766" customWidth="1"/>
    <col min="5640" max="5874" width="9.140625" style="766" customWidth="1"/>
    <col min="5875" max="5888" width="8.7109375" style="766"/>
    <col min="5889" max="5889" width="4.42578125" style="766" customWidth="1"/>
    <col min="5890" max="5890" width="77.28515625" style="766" customWidth="1"/>
    <col min="5891" max="5892" width="9.140625" style="766" customWidth="1"/>
    <col min="5893" max="5893" width="14.85546875" style="766" customWidth="1"/>
    <col min="5894" max="5894" width="11.85546875" style="766" bestFit="1" customWidth="1"/>
    <col min="5895" max="5895" width="12.28515625" style="766" customWidth="1"/>
    <col min="5896" max="6130" width="9.140625" style="766" customWidth="1"/>
    <col min="6131" max="6144" width="8.7109375" style="766"/>
    <col min="6145" max="6145" width="4.42578125" style="766" customWidth="1"/>
    <col min="6146" max="6146" width="77.28515625" style="766" customWidth="1"/>
    <col min="6147" max="6148" width="9.140625" style="766" customWidth="1"/>
    <col min="6149" max="6149" width="14.85546875" style="766" customWidth="1"/>
    <col min="6150" max="6150" width="11.85546875" style="766" bestFit="1" customWidth="1"/>
    <col min="6151" max="6151" width="12.28515625" style="766" customWidth="1"/>
    <col min="6152" max="6386" width="9.140625" style="766" customWidth="1"/>
    <col min="6387" max="6400" width="8.7109375" style="766"/>
    <col min="6401" max="6401" width="4.42578125" style="766" customWidth="1"/>
    <col min="6402" max="6402" width="77.28515625" style="766" customWidth="1"/>
    <col min="6403" max="6404" width="9.140625" style="766" customWidth="1"/>
    <col min="6405" max="6405" width="14.85546875" style="766" customWidth="1"/>
    <col min="6406" max="6406" width="11.85546875" style="766" bestFit="1" customWidth="1"/>
    <col min="6407" max="6407" width="12.28515625" style="766" customWidth="1"/>
    <col min="6408" max="6642" width="9.140625" style="766" customWidth="1"/>
    <col min="6643" max="6656" width="8.7109375" style="766"/>
    <col min="6657" max="6657" width="4.42578125" style="766" customWidth="1"/>
    <col min="6658" max="6658" width="77.28515625" style="766" customWidth="1"/>
    <col min="6659" max="6660" width="9.140625" style="766" customWidth="1"/>
    <col min="6661" max="6661" width="14.85546875" style="766" customWidth="1"/>
    <col min="6662" max="6662" width="11.85546875" style="766" bestFit="1" customWidth="1"/>
    <col min="6663" max="6663" width="12.28515625" style="766" customWidth="1"/>
    <col min="6664" max="6898" width="9.140625" style="766" customWidth="1"/>
    <col min="6899" max="6912" width="8.7109375" style="766"/>
    <col min="6913" max="6913" width="4.42578125" style="766" customWidth="1"/>
    <col min="6914" max="6914" width="77.28515625" style="766" customWidth="1"/>
    <col min="6915" max="6916" width="9.140625" style="766" customWidth="1"/>
    <col min="6917" max="6917" width="14.85546875" style="766" customWidth="1"/>
    <col min="6918" max="6918" width="11.85546875" style="766" bestFit="1" customWidth="1"/>
    <col min="6919" max="6919" width="12.28515625" style="766" customWidth="1"/>
    <col min="6920" max="7154" width="9.140625" style="766" customWidth="1"/>
    <col min="7155" max="7168" width="8.7109375" style="766"/>
    <col min="7169" max="7169" width="4.42578125" style="766" customWidth="1"/>
    <col min="7170" max="7170" width="77.28515625" style="766" customWidth="1"/>
    <col min="7171" max="7172" width="9.140625" style="766" customWidth="1"/>
    <col min="7173" max="7173" width="14.85546875" style="766" customWidth="1"/>
    <col min="7174" max="7174" width="11.85546875" style="766" bestFit="1" customWidth="1"/>
    <col min="7175" max="7175" width="12.28515625" style="766" customWidth="1"/>
    <col min="7176" max="7410" width="9.140625" style="766" customWidth="1"/>
    <col min="7411" max="7424" width="8.7109375" style="766"/>
    <col min="7425" max="7425" width="4.42578125" style="766" customWidth="1"/>
    <col min="7426" max="7426" width="77.28515625" style="766" customWidth="1"/>
    <col min="7427" max="7428" width="9.140625" style="766" customWidth="1"/>
    <col min="7429" max="7429" width="14.85546875" style="766" customWidth="1"/>
    <col min="7430" max="7430" width="11.85546875" style="766" bestFit="1" customWidth="1"/>
    <col min="7431" max="7431" width="12.28515625" style="766" customWidth="1"/>
    <col min="7432" max="7666" width="9.140625" style="766" customWidth="1"/>
    <col min="7667" max="7680" width="8.7109375" style="766"/>
    <col min="7681" max="7681" width="4.42578125" style="766" customWidth="1"/>
    <col min="7682" max="7682" width="77.28515625" style="766" customWidth="1"/>
    <col min="7683" max="7684" width="9.140625" style="766" customWidth="1"/>
    <col min="7685" max="7685" width="14.85546875" style="766" customWidth="1"/>
    <col min="7686" max="7686" width="11.85546875" style="766" bestFit="1" customWidth="1"/>
    <col min="7687" max="7687" width="12.28515625" style="766" customWidth="1"/>
    <col min="7688" max="7922" width="9.140625" style="766" customWidth="1"/>
    <col min="7923" max="7936" width="8.7109375" style="766"/>
    <col min="7937" max="7937" width="4.42578125" style="766" customWidth="1"/>
    <col min="7938" max="7938" width="77.28515625" style="766" customWidth="1"/>
    <col min="7939" max="7940" width="9.140625" style="766" customWidth="1"/>
    <col min="7941" max="7941" width="14.85546875" style="766" customWidth="1"/>
    <col min="7942" max="7942" width="11.85546875" style="766" bestFit="1" customWidth="1"/>
    <col min="7943" max="7943" width="12.28515625" style="766" customWidth="1"/>
    <col min="7944" max="8178" width="9.140625" style="766" customWidth="1"/>
    <col min="8179" max="8192" width="8.7109375" style="766"/>
    <col min="8193" max="8193" width="4.42578125" style="766" customWidth="1"/>
    <col min="8194" max="8194" width="77.28515625" style="766" customWidth="1"/>
    <col min="8195" max="8196" width="9.140625" style="766" customWidth="1"/>
    <col min="8197" max="8197" width="14.85546875" style="766" customWidth="1"/>
    <col min="8198" max="8198" width="11.85546875" style="766" bestFit="1" customWidth="1"/>
    <col min="8199" max="8199" width="12.28515625" style="766" customWidth="1"/>
    <col min="8200" max="8434" width="9.140625" style="766" customWidth="1"/>
    <col min="8435" max="8448" width="8.7109375" style="766"/>
    <col min="8449" max="8449" width="4.42578125" style="766" customWidth="1"/>
    <col min="8450" max="8450" width="77.28515625" style="766" customWidth="1"/>
    <col min="8451" max="8452" width="9.140625" style="766" customWidth="1"/>
    <col min="8453" max="8453" width="14.85546875" style="766" customWidth="1"/>
    <col min="8454" max="8454" width="11.85546875" style="766" bestFit="1" customWidth="1"/>
    <col min="8455" max="8455" width="12.28515625" style="766" customWidth="1"/>
    <col min="8456" max="8690" width="9.140625" style="766" customWidth="1"/>
    <col min="8691" max="8704" width="8.7109375" style="766"/>
    <col min="8705" max="8705" width="4.42578125" style="766" customWidth="1"/>
    <col min="8706" max="8706" width="77.28515625" style="766" customWidth="1"/>
    <col min="8707" max="8708" width="9.140625" style="766" customWidth="1"/>
    <col min="8709" max="8709" width="14.85546875" style="766" customWidth="1"/>
    <col min="8710" max="8710" width="11.85546875" style="766" bestFit="1" customWidth="1"/>
    <col min="8711" max="8711" width="12.28515625" style="766" customWidth="1"/>
    <col min="8712" max="8946" width="9.140625" style="766" customWidth="1"/>
    <col min="8947" max="8960" width="8.7109375" style="766"/>
    <col min="8961" max="8961" width="4.42578125" style="766" customWidth="1"/>
    <col min="8962" max="8962" width="77.28515625" style="766" customWidth="1"/>
    <col min="8963" max="8964" width="9.140625" style="766" customWidth="1"/>
    <col min="8965" max="8965" width="14.85546875" style="766" customWidth="1"/>
    <col min="8966" max="8966" width="11.85546875" style="766" bestFit="1" customWidth="1"/>
    <col min="8967" max="8967" width="12.28515625" style="766" customWidth="1"/>
    <col min="8968" max="9202" width="9.140625" style="766" customWidth="1"/>
    <col min="9203" max="9216" width="8.7109375" style="766"/>
    <col min="9217" max="9217" width="4.42578125" style="766" customWidth="1"/>
    <col min="9218" max="9218" width="77.28515625" style="766" customWidth="1"/>
    <col min="9219" max="9220" width="9.140625" style="766" customWidth="1"/>
    <col min="9221" max="9221" width="14.85546875" style="766" customWidth="1"/>
    <col min="9222" max="9222" width="11.85546875" style="766" bestFit="1" customWidth="1"/>
    <col min="9223" max="9223" width="12.28515625" style="766" customWidth="1"/>
    <col min="9224" max="9458" width="9.140625" style="766" customWidth="1"/>
    <col min="9459" max="9472" width="8.7109375" style="766"/>
    <col min="9473" max="9473" width="4.42578125" style="766" customWidth="1"/>
    <col min="9474" max="9474" width="77.28515625" style="766" customWidth="1"/>
    <col min="9475" max="9476" width="9.140625" style="766" customWidth="1"/>
    <col min="9477" max="9477" width="14.85546875" style="766" customWidth="1"/>
    <col min="9478" max="9478" width="11.85546875" style="766" bestFit="1" customWidth="1"/>
    <col min="9479" max="9479" width="12.28515625" style="766" customWidth="1"/>
    <col min="9480" max="9714" width="9.140625" style="766" customWidth="1"/>
    <col min="9715" max="9728" width="8.7109375" style="766"/>
    <col min="9729" max="9729" width="4.42578125" style="766" customWidth="1"/>
    <col min="9730" max="9730" width="77.28515625" style="766" customWidth="1"/>
    <col min="9731" max="9732" width="9.140625" style="766" customWidth="1"/>
    <col min="9733" max="9733" width="14.85546875" style="766" customWidth="1"/>
    <col min="9734" max="9734" width="11.85546875" style="766" bestFit="1" customWidth="1"/>
    <col min="9735" max="9735" width="12.28515625" style="766" customWidth="1"/>
    <col min="9736" max="9970" width="9.140625" style="766" customWidth="1"/>
    <col min="9971" max="9984" width="8.7109375" style="766"/>
    <col min="9985" max="9985" width="4.42578125" style="766" customWidth="1"/>
    <col min="9986" max="9986" width="77.28515625" style="766" customWidth="1"/>
    <col min="9987" max="9988" width="9.140625" style="766" customWidth="1"/>
    <col min="9989" max="9989" width="14.85546875" style="766" customWidth="1"/>
    <col min="9990" max="9990" width="11.85546875" style="766" bestFit="1" customWidth="1"/>
    <col min="9991" max="9991" width="12.28515625" style="766" customWidth="1"/>
    <col min="9992" max="10226" width="9.140625" style="766" customWidth="1"/>
    <col min="10227" max="10240" width="8.7109375" style="766"/>
    <col min="10241" max="10241" width="4.42578125" style="766" customWidth="1"/>
    <col min="10242" max="10242" width="77.28515625" style="766" customWidth="1"/>
    <col min="10243" max="10244" width="9.140625" style="766" customWidth="1"/>
    <col min="10245" max="10245" width="14.85546875" style="766" customWidth="1"/>
    <col min="10246" max="10246" width="11.85546875" style="766" bestFit="1" customWidth="1"/>
    <col min="10247" max="10247" width="12.28515625" style="766" customWidth="1"/>
    <col min="10248" max="10482" width="9.140625" style="766" customWidth="1"/>
    <col min="10483" max="10496" width="8.7109375" style="766"/>
    <col min="10497" max="10497" width="4.42578125" style="766" customWidth="1"/>
    <col min="10498" max="10498" width="77.28515625" style="766" customWidth="1"/>
    <col min="10499" max="10500" width="9.140625" style="766" customWidth="1"/>
    <col min="10501" max="10501" width="14.85546875" style="766" customWidth="1"/>
    <col min="10502" max="10502" width="11.85546875" style="766" bestFit="1" customWidth="1"/>
    <col min="10503" max="10503" width="12.28515625" style="766" customWidth="1"/>
    <col min="10504" max="10738" width="9.140625" style="766" customWidth="1"/>
    <col min="10739" max="10752" width="8.7109375" style="766"/>
    <col min="10753" max="10753" width="4.42578125" style="766" customWidth="1"/>
    <col min="10754" max="10754" width="77.28515625" style="766" customWidth="1"/>
    <col min="10755" max="10756" width="9.140625" style="766" customWidth="1"/>
    <col min="10757" max="10757" width="14.85546875" style="766" customWidth="1"/>
    <col min="10758" max="10758" width="11.85546875" style="766" bestFit="1" customWidth="1"/>
    <col min="10759" max="10759" width="12.28515625" style="766" customWidth="1"/>
    <col min="10760" max="10994" width="9.140625" style="766" customWidth="1"/>
    <col min="10995" max="11008" width="8.7109375" style="766"/>
    <col min="11009" max="11009" width="4.42578125" style="766" customWidth="1"/>
    <col min="11010" max="11010" width="77.28515625" style="766" customWidth="1"/>
    <col min="11011" max="11012" width="9.140625" style="766" customWidth="1"/>
    <col min="11013" max="11013" width="14.85546875" style="766" customWidth="1"/>
    <col min="11014" max="11014" width="11.85546875" style="766" bestFit="1" customWidth="1"/>
    <col min="11015" max="11015" width="12.28515625" style="766" customWidth="1"/>
    <col min="11016" max="11250" width="9.140625" style="766" customWidth="1"/>
    <col min="11251" max="11264" width="8.7109375" style="766"/>
    <col min="11265" max="11265" width="4.42578125" style="766" customWidth="1"/>
    <col min="11266" max="11266" width="77.28515625" style="766" customWidth="1"/>
    <col min="11267" max="11268" width="9.140625" style="766" customWidth="1"/>
    <col min="11269" max="11269" width="14.85546875" style="766" customWidth="1"/>
    <col min="11270" max="11270" width="11.85546875" style="766" bestFit="1" customWidth="1"/>
    <col min="11271" max="11271" width="12.28515625" style="766" customWidth="1"/>
    <col min="11272" max="11506" width="9.140625" style="766" customWidth="1"/>
    <col min="11507" max="11520" width="8.7109375" style="766"/>
    <col min="11521" max="11521" width="4.42578125" style="766" customWidth="1"/>
    <col min="11522" max="11522" width="77.28515625" style="766" customWidth="1"/>
    <col min="11523" max="11524" width="9.140625" style="766" customWidth="1"/>
    <col min="11525" max="11525" width="14.85546875" style="766" customWidth="1"/>
    <col min="11526" max="11526" width="11.85546875" style="766" bestFit="1" customWidth="1"/>
    <col min="11527" max="11527" width="12.28515625" style="766" customWidth="1"/>
    <col min="11528" max="11762" width="9.140625" style="766" customWidth="1"/>
    <col min="11763" max="11776" width="8.7109375" style="766"/>
    <col min="11777" max="11777" width="4.42578125" style="766" customWidth="1"/>
    <col min="11778" max="11778" width="77.28515625" style="766" customWidth="1"/>
    <col min="11779" max="11780" width="9.140625" style="766" customWidth="1"/>
    <col min="11781" max="11781" width="14.85546875" style="766" customWidth="1"/>
    <col min="11782" max="11782" width="11.85546875" style="766" bestFit="1" customWidth="1"/>
    <col min="11783" max="11783" width="12.28515625" style="766" customWidth="1"/>
    <col min="11784" max="12018" width="9.140625" style="766" customWidth="1"/>
    <col min="12019" max="12032" width="8.7109375" style="766"/>
    <col min="12033" max="12033" width="4.42578125" style="766" customWidth="1"/>
    <col min="12034" max="12034" width="77.28515625" style="766" customWidth="1"/>
    <col min="12035" max="12036" width="9.140625" style="766" customWidth="1"/>
    <col min="12037" max="12037" width="14.85546875" style="766" customWidth="1"/>
    <col min="12038" max="12038" width="11.85546875" style="766" bestFit="1" customWidth="1"/>
    <col min="12039" max="12039" width="12.28515625" style="766" customWidth="1"/>
    <col min="12040" max="12274" width="9.140625" style="766" customWidth="1"/>
    <col min="12275" max="12288" width="8.7109375" style="766"/>
    <col min="12289" max="12289" width="4.42578125" style="766" customWidth="1"/>
    <col min="12290" max="12290" width="77.28515625" style="766" customWidth="1"/>
    <col min="12291" max="12292" width="9.140625" style="766" customWidth="1"/>
    <col min="12293" max="12293" width="14.85546875" style="766" customWidth="1"/>
    <col min="12294" max="12294" width="11.85546875" style="766" bestFit="1" customWidth="1"/>
    <col min="12295" max="12295" width="12.28515625" style="766" customWidth="1"/>
    <col min="12296" max="12530" width="9.140625" style="766" customWidth="1"/>
    <col min="12531" max="12544" width="8.7109375" style="766"/>
    <col min="12545" max="12545" width="4.42578125" style="766" customWidth="1"/>
    <col min="12546" max="12546" width="77.28515625" style="766" customWidth="1"/>
    <col min="12547" max="12548" width="9.140625" style="766" customWidth="1"/>
    <col min="12549" max="12549" width="14.85546875" style="766" customWidth="1"/>
    <col min="12550" max="12550" width="11.85546875" style="766" bestFit="1" customWidth="1"/>
    <col min="12551" max="12551" width="12.28515625" style="766" customWidth="1"/>
    <col min="12552" max="12786" width="9.140625" style="766" customWidth="1"/>
    <col min="12787" max="12800" width="8.7109375" style="766"/>
    <col min="12801" max="12801" width="4.42578125" style="766" customWidth="1"/>
    <col min="12802" max="12802" width="77.28515625" style="766" customWidth="1"/>
    <col min="12803" max="12804" width="9.140625" style="766" customWidth="1"/>
    <col min="12805" max="12805" width="14.85546875" style="766" customWidth="1"/>
    <col min="12806" max="12806" width="11.85546875" style="766" bestFit="1" customWidth="1"/>
    <col min="12807" max="12807" width="12.28515625" style="766" customWidth="1"/>
    <col min="12808" max="13042" width="9.140625" style="766" customWidth="1"/>
    <col min="13043" max="13056" width="8.7109375" style="766"/>
    <col min="13057" max="13057" width="4.42578125" style="766" customWidth="1"/>
    <col min="13058" max="13058" width="77.28515625" style="766" customWidth="1"/>
    <col min="13059" max="13060" width="9.140625" style="766" customWidth="1"/>
    <col min="13061" max="13061" width="14.85546875" style="766" customWidth="1"/>
    <col min="13062" max="13062" width="11.85546875" style="766" bestFit="1" customWidth="1"/>
    <col min="13063" max="13063" width="12.28515625" style="766" customWidth="1"/>
    <col min="13064" max="13298" width="9.140625" style="766" customWidth="1"/>
    <col min="13299" max="13312" width="8.7109375" style="766"/>
    <col min="13313" max="13313" width="4.42578125" style="766" customWidth="1"/>
    <col min="13314" max="13314" width="77.28515625" style="766" customWidth="1"/>
    <col min="13315" max="13316" width="9.140625" style="766" customWidth="1"/>
    <col min="13317" max="13317" width="14.85546875" style="766" customWidth="1"/>
    <col min="13318" max="13318" width="11.85546875" style="766" bestFit="1" customWidth="1"/>
    <col min="13319" max="13319" width="12.28515625" style="766" customWidth="1"/>
    <col min="13320" max="13554" width="9.140625" style="766" customWidth="1"/>
    <col min="13555" max="13568" width="8.7109375" style="766"/>
    <col min="13569" max="13569" width="4.42578125" style="766" customWidth="1"/>
    <col min="13570" max="13570" width="77.28515625" style="766" customWidth="1"/>
    <col min="13571" max="13572" width="9.140625" style="766" customWidth="1"/>
    <col min="13573" max="13573" width="14.85546875" style="766" customWidth="1"/>
    <col min="13574" max="13574" width="11.85546875" style="766" bestFit="1" customWidth="1"/>
    <col min="13575" max="13575" width="12.28515625" style="766" customWidth="1"/>
    <col min="13576" max="13810" width="9.140625" style="766" customWidth="1"/>
    <col min="13811" max="13824" width="8.7109375" style="766"/>
    <col min="13825" max="13825" width="4.42578125" style="766" customWidth="1"/>
    <col min="13826" max="13826" width="77.28515625" style="766" customWidth="1"/>
    <col min="13827" max="13828" width="9.140625" style="766" customWidth="1"/>
    <col min="13829" max="13829" width="14.85546875" style="766" customWidth="1"/>
    <col min="13830" max="13830" width="11.85546875" style="766" bestFit="1" customWidth="1"/>
    <col min="13831" max="13831" width="12.28515625" style="766" customWidth="1"/>
    <col min="13832" max="14066" width="9.140625" style="766" customWidth="1"/>
    <col min="14067" max="14080" width="8.7109375" style="766"/>
    <col min="14081" max="14081" width="4.42578125" style="766" customWidth="1"/>
    <col min="14082" max="14082" width="77.28515625" style="766" customWidth="1"/>
    <col min="14083" max="14084" width="9.140625" style="766" customWidth="1"/>
    <col min="14085" max="14085" width="14.85546875" style="766" customWidth="1"/>
    <col min="14086" max="14086" width="11.85546875" style="766" bestFit="1" customWidth="1"/>
    <col min="14087" max="14087" width="12.28515625" style="766" customWidth="1"/>
    <col min="14088" max="14322" width="9.140625" style="766" customWidth="1"/>
    <col min="14323" max="14336" width="8.7109375" style="766"/>
    <col min="14337" max="14337" width="4.42578125" style="766" customWidth="1"/>
    <col min="14338" max="14338" width="77.28515625" style="766" customWidth="1"/>
    <col min="14339" max="14340" width="9.140625" style="766" customWidth="1"/>
    <col min="14341" max="14341" width="14.85546875" style="766" customWidth="1"/>
    <col min="14342" max="14342" width="11.85546875" style="766" bestFit="1" customWidth="1"/>
    <col min="14343" max="14343" width="12.28515625" style="766" customWidth="1"/>
    <col min="14344" max="14578" width="9.140625" style="766" customWidth="1"/>
    <col min="14579" max="14592" width="8.7109375" style="766"/>
    <col min="14593" max="14593" width="4.42578125" style="766" customWidth="1"/>
    <col min="14594" max="14594" width="77.28515625" style="766" customWidth="1"/>
    <col min="14595" max="14596" width="9.140625" style="766" customWidth="1"/>
    <col min="14597" max="14597" width="14.85546875" style="766" customWidth="1"/>
    <col min="14598" max="14598" width="11.85546875" style="766" bestFit="1" customWidth="1"/>
    <col min="14599" max="14599" width="12.28515625" style="766" customWidth="1"/>
    <col min="14600" max="14834" width="9.140625" style="766" customWidth="1"/>
    <col min="14835" max="14848" width="8.7109375" style="766"/>
    <col min="14849" max="14849" width="4.42578125" style="766" customWidth="1"/>
    <col min="14850" max="14850" width="77.28515625" style="766" customWidth="1"/>
    <col min="14851" max="14852" width="9.140625" style="766" customWidth="1"/>
    <col min="14853" max="14853" width="14.85546875" style="766" customWidth="1"/>
    <col min="14854" max="14854" width="11.85546875" style="766" bestFit="1" customWidth="1"/>
    <col min="14855" max="14855" width="12.28515625" style="766" customWidth="1"/>
    <col min="14856" max="15090" width="9.140625" style="766" customWidth="1"/>
    <col min="15091" max="15104" width="8.7109375" style="766"/>
    <col min="15105" max="15105" width="4.42578125" style="766" customWidth="1"/>
    <col min="15106" max="15106" width="77.28515625" style="766" customWidth="1"/>
    <col min="15107" max="15108" width="9.140625" style="766" customWidth="1"/>
    <col min="15109" max="15109" width="14.85546875" style="766" customWidth="1"/>
    <col min="15110" max="15110" width="11.85546875" style="766" bestFit="1" customWidth="1"/>
    <col min="15111" max="15111" width="12.28515625" style="766" customWidth="1"/>
    <col min="15112" max="15346" width="9.140625" style="766" customWidth="1"/>
    <col min="15347" max="15360" width="8.7109375" style="766"/>
    <col min="15361" max="15361" width="4.42578125" style="766" customWidth="1"/>
    <col min="15362" max="15362" width="77.28515625" style="766" customWidth="1"/>
    <col min="15363" max="15364" width="9.140625" style="766" customWidth="1"/>
    <col min="15365" max="15365" width="14.85546875" style="766" customWidth="1"/>
    <col min="15366" max="15366" width="11.85546875" style="766" bestFit="1" customWidth="1"/>
    <col min="15367" max="15367" width="12.28515625" style="766" customWidth="1"/>
    <col min="15368" max="15602" width="9.140625" style="766" customWidth="1"/>
    <col min="15603" max="15616" width="8.7109375" style="766"/>
    <col min="15617" max="15617" width="4.42578125" style="766" customWidth="1"/>
    <col min="15618" max="15618" width="77.28515625" style="766" customWidth="1"/>
    <col min="15619" max="15620" width="9.140625" style="766" customWidth="1"/>
    <col min="15621" max="15621" width="14.85546875" style="766" customWidth="1"/>
    <col min="15622" max="15622" width="11.85546875" style="766" bestFit="1" customWidth="1"/>
    <col min="15623" max="15623" width="12.28515625" style="766" customWidth="1"/>
    <col min="15624" max="15858" width="9.140625" style="766" customWidth="1"/>
    <col min="15859" max="15872" width="8.7109375" style="766"/>
    <col min="15873" max="15873" width="4.42578125" style="766" customWidth="1"/>
    <col min="15874" max="15874" width="77.28515625" style="766" customWidth="1"/>
    <col min="15875" max="15876" width="9.140625" style="766" customWidth="1"/>
    <col min="15877" max="15877" width="14.85546875" style="766" customWidth="1"/>
    <col min="15878" max="15878" width="11.85546875" style="766" bestFit="1" customWidth="1"/>
    <col min="15879" max="15879" width="12.28515625" style="766" customWidth="1"/>
    <col min="15880" max="16114" width="9.140625" style="766" customWidth="1"/>
    <col min="16115" max="16128" width="8.7109375" style="766"/>
    <col min="16129" max="16129" width="4.42578125" style="766" customWidth="1"/>
    <col min="16130" max="16130" width="77.28515625" style="766" customWidth="1"/>
    <col min="16131" max="16132" width="9.140625" style="766" customWidth="1"/>
    <col min="16133" max="16133" width="14.85546875" style="766" customWidth="1"/>
    <col min="16134" max="16134" width="11.85546875" style="766" bestFit="1" customWidth="1"/>
    <col min="16135" max="16135" width="12.28515625" style="766" customWidth="1"/>
    <col min="16136" max="16370" width="9.140625" style="766" customWidth="1"/>
    <col min="16371" max="16384" width="8.7109375" style="766"/>
  </cols>
  <sheetData>
    <row r="1" spans="1:9" ht="19.5" thickBot="1" x14ac:dyDescent="0.3">
      <c r="A1" s="822"/>
      <c r="B1" s="1787" t="s">
        <v>738</v>
      </c>
      <c r="C1" s="736"/>
      <c r="D1" s="737"/>
      <c r="E1" s="142"/>
      <c r="F1" s="142"/>
      <c r="G1" s="142"/>
    </row>
    <row r="2" spans="1:9" ht="15.75" thickTop="1" x14ac:dyDescent="0.25">
      <c r="A2" s="823"/>
      <c r="B2" s="1788"/>
      <c r="C2" s="740"/>
      <c r="D2" s="741"/>
      <c r="E2" s="141"/>
      <c r="F2" s="742"/>
      <c r="G2" s="134"/>
    </row>
    <row r="3" spans="1:9" ht="15.75" thickBot="1" x14ac:dyDescent="0.3">
      <c r="A3" s="743" t="s">
        <v>0</v>
      </c>
      <c r="B3" s="1789" t="s">
        <v>734</v>
      </c>
      <c r="C3" s="744" t="s">
        <v>733</v>
      </c>
      <c r="D3" s="744" t="s">
        <v>732</v>
      </c>
      <c r="E3" s="744" t="s">
        <v>731</v>
      </c>
      <c r="F3" s="744" t="s">
        <v>730</v>
      </c>
      <c r="G3" s="140" t="s">
        <v>30</v>
      </c>
    </row>
    <row r="4" spans="1:9" ht="15.75" thickTop="1" x14ac:dyDescent="0.25">
      <c r="A4" s="824"/>
      <c r="B4" s="1793"/>
      <c r="C4" s="825"/>
      <c r="D4" s="826"/>
      <c r="E4" s="143"/>
      <c r="F4" s="747"/>
      <c r="G4" s="139"/>
    </row>
    <row r="5" spans="1:9" x14ac:dyDescent="0.25">
      <c r="A5" s="824" t="s">
        <v>31</v>
      </c>
      <c r="B5" s="1793" t="s">
        <v>739</v>
      </c>
      <c r="C5" s="825"/>
      <c r="D5" s="826"/>
      <c r="E5" s="143"/>
      <c r="F5" s="827"/>
      <c r="G5" s="144"/>
    </row>
    <row r="6" spans="1:9" x14ac:dyDescent="0.25">
      <c r="A6" s="828"/>
      <c r="B6" s="138"/>
      <c r="C6" s="745"/>
      <c r="D6" s="746"/>
      <c r="E6" s="135"/>
      <c r="F6" s="827"/>
      <c r="G6" s="144"/>
    </row>
    <row r="7" spans="1:9" x14ac:dyDescent="0.25">
      <c r="A7" s="829" t="s">
        <v>33</v>
      </c>
      <c r="B7" s="133" t="s">
        <v>728</v>
      </c>
      <c r="C7" s="132"/>
      <c r="D7" s="131"/>
      <c r="E7" s="130"/>
      <c r="F7" s="149"/>
      <c r="G7" s="145"/>
    </row>
    <row r="8" spans="1:9" ht="45" x14ac:dyDescent="0.25">
      <c r="A8" s="830"/>
      <c r="B8" s="146" t="s">
        <v>740</v>
      </c>
      <c r="C8" s="147"/>
      <c r="D8" s="148"/>
      <c r="E8" s="149"/>
      <c r="F8" s="149"/>
      <c r="G8" s="145"/>
    </row>
    <row r="9" spans="1:9" x14ac:dyDescent="0.25">
      <c r="A9" s="830"/>
      <c r="B9" s="150" t="s">
        <v>726</v>
      </c>
      <c r="C9" s="151" t="s">
        <v>54</v>
      </c>
      <c r="D9" s="148">
        <v>20</v>
      </c>
      <c r="E9" s="149"/>
      <c r="F9" s="149">
        <f>$D9*E9</f>
        <v>0</v>
      </c>
      <c r="G9" s="145"/>
      <c r="I9" s="75"/>
    </row>
    <row r="10" spans="1:9" x14ac:dyDescent="0.25">
      <c r="A10" s="830"/>
      <c r="B10" s="152"/>
      <c r="C10" s="153"/>
      <c r="D10" s="148"/>
      <c r="E10" s="149"/>
      <c r="F10" s="149"/>
      <c r="G10" s="145"/>
      <c r="I10" s="75"/>
    </row>
    <row r="11" spans="1:9" s="74" customFormat="1" x14ac:dyDescent="0.25">
      <c r="A11" s="830" t="s">
        <v>31</v>
      </c>
      <c r="B11" s="154" t="s">
        <v>741</v>
      </c>
      <c r="C11" s="155"/>
      <c r="D11" s="148"/>
      <c r="E11" s="149"/>
      <c r="F11" s="833">
        <f>SUM(F9:F10)</f>
        <v>0</v>
      </c>
      <c r="G11" s="145"/>
    </row>
    <row r="12" spans="1:9" s="74" customFormat="1" x14ac:dyDescent="0.25">
      <c r="A12" s="830"/>
      <c r="B12" s="156"/>
      <c r="C12" s="155"/>
      <c r="D12" s="148"/>
      <c r="E12" s="149"/>
      <c r="F12" s="149"/>
      <c r="G12" s="145"/>
    </row>
    <row r="13" spans="1:9" s="74" customFormat="1" x14ac:dyDescent="0.25">
      <c r="A13" s="830" t="s">
        <v>6</v>
      </c>
      <c r="B13" s="157" t="s">
        <v>7</v>
      </c>
      <c r="C13" s="155"/>
      <c r="D13" s="148"/>
      <c r="E13" s="149"/>
      <c r="F13" s="149"/>
      <c r="G13" s="145"/>
    </row>
    <row r="14" spans="1:9" s="74" customFormat="1" x14ac:dyDescent="0.25">
      <c r="A14" s="830"/>
      <c r="B14" s="152"/>
      <c r="C14" s="155"/>
      <c r="D14" s="148"/>
      <c r="E14" s="149"/>
      <c r="F14" s="149"/>
      <c r="G14" s="145"/>
    </row>
    <row r="15" spans="1:9" x14ac:dyDescent="0.25">
      <c r="A15" s="830" t="s">
        <v>33</v>
      </c>
      <c r="B15" s="157" t="s">
        <v>742</v>
      </c>
      <c r="C15" s="155"/>
      <c r="D15" s="148"/>
      <c r="E15" s="158"/>
      <c r="F15" s="158"/>
      <c r="G15" s="159"/>
      <c r="I15" s="75"/>
    </row>
    <row r="16" spans="1:9" ht="75" x14ac:dyDescent="0.25">
      <c r="A16" s="830"/>
      <c r="B16" s="873" t="s">
        <v>743</v>
      </c>
      <c r="C16" s="160"/>
      <c r="D16" s="161"/>
      <c r="E16" s="162"/>
      <c r="F16" s="834"/>
      <c r="G16" s="162"/>
      <c r="I16" s="75"/>
    </row>
    <row r="17" spans="1:9" ht="45" x14ac:dyDescent="0.25">
      <c r="A17" s="830"/>
      <c r="B17" s="163" t="s">
        <v>744</v>
      </c>
      <c r="C17" s="160"/>
      <c r="D17" s="161"/>
      <c r="E17" s="162"/>
      <c r="F17" s="162"/>
      <c r="G17" s="164"/>
      <c r="I17" s="75"/>
    </row>
    <row r="18" spans="1:9" x14ac:dyDescent="0.25">
      <c r="A18" s="830"/>
      <c r="B18" s="163" t="s">
        <v>721</v>
      </c>
      <c r="C18" s="160"/>
      <c r="D18" s="161"/>
      <c r="E18" s="162"/>
      <c r="F18" s="162"/>
      <c r="G18" s="164"/>
      <c r="I18" s="75"/>
    </row>
    <row r="19" spans="1:9" x14ac:dyDescent="0.25">
      <c r="A19" s="830"/>
      <c r="B19" s="165" t="s">
        <v>720</v>
      </c>
      <c r="C19" s="160"/>
      <c r="D19" s="161"/>
      <c r="E19" s="162"/>
      <c r="F19" s="162"/>
      <c r="G19" s="164"/>
      <c r="I19" s="75"/>
    </row>
    <row r="20" spans="1:9" x14ac:dyDescent="0.25">
      <c r="A20" s="830"/>
      <c r="B20" s="166"/>
      <c r="C20" s="160" t="s">
        <v>8</v>
      </c>
      <c r="D20" s="161">
        <v>28</v>
      </c>
      <c r="E20" s="162"/>
      <c r="F20" s="189">
        <f>$D20*E20</f>
        <v>0</v>
      </c>
      <c r="G20" s="164"/>
      <c r="I20" s="75"/>
    </row>
    <row r="21" spans="1:9" s="74" customFormat="1" x14ac:dyDescent="0.25">
      <c r="A21" s="830"/>
      <c r="B21" s="166"/>
      <c r="C21" s="155"/>
      <c r="D21" s="148"/>
      <c r="E21" s="158"/>
      <c r="F21" s="149"/>
      <c r="G21" s="159"/>
      <c r="I21" s="75"/>
    </row>
    <row r="22" spans="1:9" s="74" customFormat="1" x14ac:dyDescent="0.25">
      <c r="A22" s="830" t="s">
        <v>34</v>
      </c>
      <c r="B22" s="186" t="s">
        <v>745</v>
      </c>
      <c r="C22" s="155"/>
      <c r="D22" s="148"/>
      <c r="E22" s="149"/>
      <c r="F22" s="149"/>
      <c r="G22" s="145"/>
      <c r="I22" s="75"/>
    </row>
    <row r="23" spans="1:9" s="74" customFormat="1" ht="75" x14ac:dyDescent="0.25">
      <c r="A23" s="830"/>
      <c r="B23" s="874" t="s">
        <v>746</v>
      </c>
      <c r="C23" s="167"/>
      <c r="D23" s="148"/>
      <c r="E23" s="158"/>
      <c r="F23" s="158"/>
      <c r="G23" s="159"/>
      <c r="I23" s="75"/>
    </row>
    <row r="24" spans="1:9" s="74" customFormat="1" x14ac:dyDescent="0.25">
      <c r="A24" s="830"/>
      <c r="B24" s="193" t="s">
        <v>80</v>
      </c>
      <c r="C24" s="167" t="s">
        <v>8</v>
      </c>
      <c r="D24" s="148">
        <v>3.5</v>
      </c>
      <c r="E24" s="158"/>
      <c r="F24" s="149">
        <f>$D24*E24</f>
        <v>0</v>
      </c>
      <c r="G24" s="159"/>
      <c r="I24" s="75"/>
    </row>
    <row r="25" spans="1:9" s="74" customFormat="1" x14ac:dyDescent="0.25">
      <c r="A25" s="830"/>
      <c r="B25" s="152"/>
      <c r="C25" s="155"/>
      <c r="D25" s="148"/>
      <c r="E25" s="158"/>
      <c r="F25" s="158"/>
      <c r="G25" s="159"/>
      <c r="I25" s="75"/>
    </row>
    <row r="26" spans="1:9" s="74" customFormat="1" x14ac:dyDescent="0.25">
      <c r="A26" s="830" t="s">
        <v>35</v>
      </c>
      <c r="B26" s="154" t="s">
        <v>747</v>
      </c>
      <c r="C26" s="155"/>
      <c r="D26" s="148"/>
      <c r="E26" s="149"/>
      <c r="F26" s="149"/>
      <c r="G26" s="159"/>
      <c r="I26" s="75"/>
    </row>
    <row r="27" spans="1:9" s="74" customFormat="1" ht="75" x14ac:dyDescent="0.25">
      <c r="A27" s="830"/>
      <c r="B27" s="875" t="s">
        <v>748</v>
      </c>
      <c r="C27" s="167"/>
      <c r="D27" s="148"/>
      <c r="E27" s="158"/>
      <c r="F27" s="158"/>
      <c r="G27" s="159"/>
      <c r="I27" s="75"/>
    </row>
    <row r="28" spans="1:9" s="74" customFormat="1" x14ac:dyDescent="0.25">
      <c r="A28" s="830"/>
      <c r="B28" s="168" t="s">
        <v>749</v>
      </c>
      <c r="C28" s="167" t="s">
        <v>8</v>
      </c>
      <c r="D28" s="161">
        <v>240</v>
      </c>
      <c r="E28" s="158"/>
      <c r="F28" s="149">
        <f>$D28*E28</f>
        <v>0</v>
      </c>
      <c r="G28" s="159"/>
      <c r="I28" s="75"/>
    </row>
    <row r="29" spans="1:9" s="74" customFormat="1" x14ac:dyDescent="0.25">
      <c r="A29" s="830"/>
      <c r="B29" s="152"/>
      <c r="C29" s="155"/>
      <c r="D29" s="148"/>
      <c r="E29" s="158"/>
      <c r="F29" s="158"/>
      <c r="G29" s="159"/>
      <c r="I29" s="75"/>
    </row>
    <row r="30" spans="1:9" s="74" customFormat="1" x14ac:dyDescent="0.25">
      <c r="A30" s="830" t="s">
        <v>36</v>
      </c>
      <c r="B30" s="157" t="s">
        <v>750</v>
      </c>
      <c r="C30" s="155"/>
      <c r="D30" s="148"/>
      <c r="E30" s="158"/>
      <c r="F30" s="158"/>
      <c r="G30" s="159"/>
      <c r="I30" s="75"/>
    </row>
    <row r="31" spans="1:9" s="74" customFormat="1" ht="45" x14ac:dyDescent="0.25">
      <c r="A31" s="830"/>
      <c r="B31" s="169" t="s">
        <v>751</v>
      </c>
      <c r="C31" s="155"/>
      <c r="D31" s="148"/>
      <c r="E31" s="158"/>
      <c r="F31" s="158"/>
      <c r="G31" s="159"/>
      <c r="I31" s="75"/>
    </row>
    <row r="32" spans="1:9" s="74" customFormat="1" x14ac:dyDescent="0.25">
      <c r="A32" s="830"/>
      <c r="B32" s="150" t="s">
        <v>707</v>
      </c>
      <c r="C32" s="155" t="s">
        <v>10</v>
      </c>
      <c r="D32" s="148">
        <v>18</v>
      </c>
      <c r="E32" s="158"/>
      <c r="F32" s="149">
        <f>$D32*E32</f>
        <v>0</v>
      </c>
      <c r="G32" s="159"/>
      <c r="I32" s="75"/>
    </row>
    <row r="33" spans="1:9" s="74" customFormat="1" x14ac:dyDescent="0.25">
      <c r="A33" s="830"/>
      <c r="B33" s="150"/>
      <c r="C33" s="155"/>
      <c r="D33" s="148"/>
      <c r="E33" s="158"/>
      <c r="F33" s="158"/>
      <c r="G33" s="159"/>
      <c r="I33" s="75"/>
    </row>
    <row r="34" spans="1:9" s="74" customFormat="1" x14ac:dyDescent="0.25">
      <c r="A34" s="830" t="s">
        <v>37</v>
      </c>
      <c r="B34" s="170" t="s">
        <v>752</v>
      </c>
      <c r="C34" s="155"/>
      <c r="D34" s="148"/>
      <c r="E34" s="158"/>
      <c r="F34" s="158"/>
      <c r="G34" s="159"/>
      <c r="I34" s="75"/>
    </row>
    <row r="35" spans="1:9" s="74" customFormat="1" ht="45" x14ac:dyDescent="0.25">
      <c r="A35" s="830"/>
      <c r="B35" s="169" t="s">
        <v>753</v>
      </c>
      <c r="C35" s="155"/>
      <c r="D35" s="148"/>
      <c r="E35" s="158"/>
      <c r="F35" s="158"/>
      <c r="G35" s="159"/>
      <c r="I35" s="75"/>
    </row>
    <row r="36" spans="1:9" s="74" customFormat="1" x14ac:dyDescent="0.25">
      <c r="A36" s="830"/>
      <c r="B36" s="150" t="s">
        <v>754</v>
      </c>
      <c r="C36" s="155" t="s">
        <v>10</v>
      </c>
      <c r="D36" s="148">
        <v>2.5</v>
      </c>
      <c r="E36" s="158"/>
      <c r="F36" s="149">
        <f>$D36*E36</f>
        <v>0</v>
      </c>
      <c r="G36" s="159"/>
      <c r="I36" s="75"/>
    </row>
    <row r="37" spans="1:9" s="74" customFormat="1" x14ac:dyDescent="0.25">
      <c r="A37" s="830"/>
      <c r="B37" s="150"/>
      <c r="C37" s="155"/>
      <c r="D37" s="148"/>
      <c r="E37" s="158"/>
      <c r="F37" s="158"/>
      <c r="G37" s="159"/>
      <c r="I37" s="75"/>
    </row>
    <row r="38" spans="1:9" s="74" customFormat="1" x14ac:dyDescent="0.25">
      <c r="A38" s="835" t="s">
        <v>38</v>
      </c>
      <c r="B38" s="876" t="s">
        <v>755</v>
      </c>
      <c r="C38" s="877"/>
      <c r="D38" s="878"/>
      <c r="E38" s="837"/>
      <c r="F38" s="837"/>
      <c r="G38" s="836"/>
      <c r="H38" s="782"/>
      <c r="I38" s="75"/>
    </row>
    <row r="39" spans="1:9" s="74" customFormat="1" ht="30" x14ac:dyDescent="0.25">
      <c r="A39" s="835"/>
      <c r="B39" s="874" t="s">
        <v>756</v>
      </c>
      <c r="C39" s="877"/>
      <c r="D39" s="878"/>
      <c r="E39" s="837"/>
      <c r="F39" s="837"/>
      <c r="G39" s="836"/>
      <c r="H39" s="782"/>
      <c r="I39" s="75"/>
    </row>
    <row r="40" spans="1:9" s="74" customFormat="1" x14ac:dyDescent="0.25">
      <c r="A40" s="835"/>
      <c r="B40" s="879" t="s">
        <v>185</v>
      </c>
      <c r="C40" s="877"/>
      <c r="D40" s="878"/>
      <c r="E40" s="837"/>
      <c r="F40" s="837"/>
      <c r="G40" s="836"/>
      <c r="H40" s="782"/>
      <c r="I40" s="75"/>
    </row>
    <row r="41" spans="1:9" s="74" customFormat="1" x14ac:dyDescent="0.25">
      <c r="A41" s="835"/>
      <c r="B41" s="879"/>
      <c r="C41" s="877" t="s">
        <v>10</v>
      </c>
      <c r="D41" s="195">
        <v>18</v>
      </c>
      <c r="E41" s="837"/>
      <c r="F41" s="837">
        <f>$D41*E41</f>
        <v>0</v>
      </c>
      <c r="G41" s="836"/>
      <c r="H41" s="782"/>
      <c r="I41" s="75"/>
    </row>
    <row r="42" spans="1:9" s="74" customFormat="1" x14ac:dyDescent="0.25">
      <c r="A42" s="830" t="s">
        <v>39</v>
      </c>
      <c r="B42" s="170" t="s">
        <v>757</v>
      </c>
      <c r="C42" s="155"/>
      <c r="D42" s="148"/>
      <c r="E42" s="158"/>
      <c r="F42" s="158"/>
      <c r="G42" s="159"/>
      <c r="I42" s="75"/>
    </row>
    <row r="43" spans="1:9" s="74" customFormat="1" ht="75" x14ac:dyDescent="0.25">
      <c r="A43" s="830"/>
      <c r="B43" s="171" t="s">
        <v>758</v>
      </c>
      <c r="C43" s="155"/>
      <c r="D43" s="148"/>
      <c r="E43" s="158"/>
      <c r="F43" s="158"/>
      <c r="G43" s="159"/>
      <c r="I43" s="75"/>
    </row>
    <row r="44" spans="1:9" s="74" customFormat="1" x14ac:dyDescent="0.25">
      <c r="A44" s="830"/>
      <c r="B44" s="150" t="s">
        <v>80</v>
      </c>
      <c r="C44" s="155" t="s">
        <v>8</v>
      </c>
      <c r="D44" s="148">
        <v>13.5</v>
      </c>
      <c r="E44" s="158"/>
      <c r="F44" s="149">
        <f>$D44*E44</f>
        <v>0</v>
      </c>
      <c r="G44" s="159"/>
      <c r="I44" s="75"/>
    </row>
    <row r="45" spans="1:9" s="74" customFormat="1" x14ac:dyDescent="0.25">
      <c r="A45" s="830"/>
      <c r="B45" s="150"/>
      <c r="C45" s="155"/>
      <c r="D45" s="148"/>
      <c r="E45" s="158"/>
      <c r="F45" s="158"/>
      <c r="G45" s="159"/>
      <c r="I45" s="75"/>
    </row>
    <row r="46" spans="1:9" s="74" customFormat="1" x14ac:dyDescent="0.25">
      <c r="A46" s="830" t="s">
        <v>40</v>
      </c>
      <c r="B46" s="170" t="s">
        <v>759</v>
      </c>
      <c r="C46" s="155"/>
      <c r="D46" s="148"/>
      <c r="E46" s="158"/>
      <c r="F46" s="158"/>
      <c r="G46" s="159"/>
      <c r="I46" s="75"/>
    </row>
    <row r="47" spans="1:9" s="74" customFormat="1" ht="45" x14ac:dyDescent="0.25">
      <c r="A47" s="830"/>
      <c r="B47" s="873" t="s">
        <v>760</v>
      </c>
      <c r="C47" s="155"/>
      <c r="D47" s="148"/>
      <c r="E47" s="158"/>
      <c r="F47" s="158"/>
      <c r="G47" s="159"/>
      <c r="I47" s="75"/>
    </row>
    <row r="48" spans="1:9" s="74" customFormat="1" x14ac:dyDescent="0.25">
      <c r="A48" s="830"/>
      <c r="B48" s="150" t="s">
        <v>80</v>
      </c>
      <c r="C48" s="155" t="s">
        <v>8</v>
      </c>
      <c r="D48" s="161">
        <v>3</v>
      </c>
      <c r="E48" s="158"/>
      <c r="F48" s="149">
        <f>$D48*E48</f>
        <v>0</v>
      </c>
      <c r="G48" s="159"/>
      <c r="I48" s="75"/>
    </row>
    <row r="49" spans="1:9" s="74" customFormat="1" x14ac:dyDescent="0.25">
      <c r="A49" s="830"/>
      <c r="B49" s="150"/>
      <c r="C49" s="155"/>
      <c r="D49" s="148"/>
      <c r="E49" s="158"/>
      <c r="F49" s="149"/>
      <c r="G49" s="159"/>
      <c r="H49" s="75"/>
      <c r="I49" s="75"/>
    </row>
    <row r="50" spans="1:9" s="74" customFormat="1" x14ac:dyDescent="0.25">
      <c r="A50" s="830" t="s">
        <v>56</v>
      </c>
      <c r="B50" s="170" t="s">
        <v>761</v>
      </c>
      <c r="C50" s="155"/>
      <c r="D50" s="148"/>
      <c r="E50" s="158"/>
      <c r="F50" s="158"/>
      <c r="G50" s="159"/>
    </row>
    <row r="51" spans="1:9" s="74" customFormat="1" ht="120" x14ac:dyDescent="0.25">
      <c r="A51" s="830"/>
      <c r="B51" s="150" t="s">
        <v>713</v>
      </c>
      <c r="C51" s="155"/>
      <c r="D51" s="148"/>
      <c r="E51" s="158"/>
      <c r="F51" s="158"/>
      <c r="G51" s="159"/>
    </row>
    <row r="52" spans="1:9" s="74" customFormat="1" x14ac:dyDescent="0.25">
      <c r="A52" s="830"/>
      <c r="B52" s="150" t="s">
        <v>762</v>
      </c>
      <c r="C52" s="155" t="s">
        <v>8</v>
      </c>
      <c r="D52" s="148">
        <v>22</v>
      </c>
      <c r="E52" s="158"/>
      <c r="F52" s="149">
        <f>$D52*E52</f>
        <v>0</v>
      </c>
      <c r="G52" s="159"/>
    </row>
    <row r="53" spans="1:9" s="74" customFormat="1" x14ac:dyDescent="0.25">
      <c r="A53" s="830"/>
      <c r="B53" s="172"/>
      <c r="C53" s="155"/>
      <c r="D53" s="148"/>
      <c r="E53" s="158"/>
      <c r="F53" s="158"/>
      <c r="G53" s="159"/>
    </row>
    <row r="54" spans="1:9" s="74" customFormat="1" x14ac:dyDescent="0.25">
      <c r="A54" s="830" t="s">
        <v>57</v>
      </c>
      <c r="B54" s="173" t="s">
        <v>763</v>
      </c>
      <c r="C54" s="155"/>
      <c r="D54" s="148"/>
      <c r="E54" s="158"/>
      <c r="F54" s="158"/>
      <c r="G54" s="159"/>
    </row>
    <row r="55" spans="1:9" s="74" customFormat="1" ht="75" x14ac:dyDescent="0.25">
      <c r="A55" s="830"/>
      <c r="B55" s="172" t="s">
        <v>764</v>
      </c>
      <c r="C55" s="155"/>
      <c r="D55" s="148"/>
      <c r="E55" s="158"/>
      <c r="F55" s="158"/>
      <c r="G55" s="159"/>
    </row>
    <row r="56" spans="1:9" s="74" customFormat="1" x14ac:dyDescent="0.25">
      <c r="A56" s="830"/>
      <c r="B56" s="150" t="s">
        <v>762</v>
      </c>
      <c r="C56" s="155" t="s">
        <v>8</v>
      </c>
      <c r="D56" s="148">
        <v>1.5</v>
      </c>
      <c r="E56" s="158"/>
      <c r="F56" s="149">
        <f>$D56*E56</f>
        <v>0</v>
      </c>
      <c r="G56" s="159"/>
    </row>
    <row r="57" spans="1:9" s="74" customFormat="1" x14ac:dyDescent="0.25">
      <c r="A57" s="830"/>
      <c r="B57" s="150"/>
      <c r="C57" s="155"/>
      <c r="D57" s="148"/>
      <c r="E57" s="158"/>
      <c r="F57" s="149"/>
      <c r="G57" s="159"/>
    </row>
    <row r="58" spans="1:9" x14ac:dyDescent="0.25">
      <c r="A58" s="830" t="s">
        <v>58</v>
      </c>
      <c r="B58" s="173" t="s">
        <v>765</v>
      </c>
      <c r="C58" s="155"/>
      <c r="D58" s="148"/>
      <c r="E58" s="158"/>
      <c r="F58" s="158"/>
      <c r="G58" s="159"/>
    </row>
    <row r="59" spans="1:9" ht="75" x14ac:dyDescent="0.25">
      <c r="A59" s="830"/>
      <c r="B59" s="172" t="s">
        <v>766</v>
      </c>
      <c r="C59" s="155"/>
      <c r="D59" s="148"/>
      <c r="E59" s="158"/>
      <c r="F59" s="158"/>
      <c r="G59" s="159"/>
    </row>
    <row r="60" spans="1:9" x14ac:dyDescent="0.25">
      <c r="A60" s="830"/>
      <c r="B60" s="150" t="s">
        <v>762</v>
      </c>
      <c r="C60" s="155" t="s">
        <v>8</v>
      </c>
      <c r="D60" s="161">
        <v>202</v>
      </c>
      <c r="E60" s="158"/>
      <c r="F60" s="149">
        <f>$D60*E60</f>
        <v>0</v>
      </c>
      <c r="G60" s="159"/>
    </row>
    <row r="61" spans="1:9" x14ac:dyDescent="0.25">
      <c r="A61" s="830"/>
      <c r="B61" s="150"/>
      <c r="C61" s="155"/>
      <c r="D61" s="148"/>
      <c r="E61" s="158"/>
      <c r="F61" s="149"/>
      <c r="G61" s="159"/>
    </row>
    <row r="62" spans="1:9" x14ac:dyDescent="0.25">
      <c r="A62" s="830" t="s">
        <v>6</v>
      </c>
      <c r="B62" s="157" t="s">
        <v>12</v>
      </c>
      <c r="C62" s="155"/>
      <c r="D62" s="148"/>
      <c r="E62" s="158"/>
      <c r="F62" s="833">
        <f>SUM(F15:F61)</f>
        <v>0</v>
      </c>
      <c r="G62" s="159"/>
    </row>
    <row r="63" spans="1:9" x14ac:dyDescent="0.25">
      <c r="A63" s="830"/>
      <c r="B63" s="157"/>
      <c r="C63" s="155"/>
      <c r="D63" s="148"/>
      <c r="E63" s="158"/>
      <c r="F63" s="833"/>
      <c r="G63" s="159"/>
    </row>
    <row r="64" spans="1:9" x14ac:dyDescent="0.25">
      <c r="A64" s="839" t="s">
        <v>13</v>
      </c>
      <c r="B64" s="174" t="s">
        <v>120</v>
      </c>
      <c r="C64" s="880"/>
      <c r="D64" s="881"/>
      <c r="E64" s="833"/>
      <c r="F64" s="833"/>
      <c r="G64" s="159"/>
    </row>
    <row r="65" spans="1:7" x14ac:dyDescent="0.25">
      <c r="A65" s="839"/>
      <c r="B65" s="152"/>
      <c r="C65" s="155"/>
      <c r="D65" s="148"/>
      <c r="E65" s="158"/>
      <c r="F65" s="158"/>
      <c r="G65" s="159"/>
    </row>
    <row r="66" spans="1:7" x14ac:dyDescent="0.25">
      <c r="A66" s="830" t="s">
        <v>33</v>
      </c>
      <c r="B66" s="882" t="s">
        <v>699</v>
      </c>
      <c r="C66" s="883"/>
      <c r="D66" s="161"/>
      <c r="E66" s="197"/>
      <c r="F66" s="197"/>
      <c r="G66" s="159"/>
    </row>
    <row r="67" spans="1:7" ht="60" x14ac:dyDescent="0.25">
      <c r="A67" s="840"/>
      <c r="B67" s="165" t="s">
        <v>767</v>
      </c>
      <c r="C67" s="883"/>
      <c r="D67" s="161"/>
      <c r="E67" s="197"/>
      <c r="F67" s="197"/>
      <c r="G67" s="159"/>
    </row>
    <row r="68" spans="1:7" x14ac:dyDescent="0.25">
      <c r="A68" s="840"/>
      <c r="B68" s="884" t="s">
        <v>496</v>
      </c>
      <c r="C68" s="883"/>
      <c r="D68" s="161"/>
      <c r="E68" s="197"/>
      <c r="F68" s="197"/>
      <c r="G68" s="159"/>
    </row>
    <row r="69" spans="1:7" x14ac:dyDescent="0.25">
      <c r="A69" s="840"/>
      <c r="B69" s="885"/>
      <c r="C69" s="883" t="s">
        <v>54</v>
      </c>
      <c r="D69" s="161">
        <v>180</v>
      </c>
      <c r="E69" s="182"/>
      <c r="F69" s="197">
        <f>$D69*E69</f>
        <v>0</v>
      </c>
      <c r="G69" s="159"/>
    </row>
    <row r="70" spans="1:7" x14ac:dyDescent="0.25">
      <c r="A70" s="830" t="s">
        <v>34</v>
      </c>
      <c r="B70" s="882" t="s">
        <v>697</v>
      </c>
      <c r="C70" s="883"/>
      <c r="D70" s="161"/>
      <c r="E70" s="182"/>
      <c r="F70" s="197"/>
      <c r="G70" s="159"/>
    </row>
    <row r="71" spans="1:7" ht="30" x14ac:dyDescent="0.25">
      <c r="A71" s="839"/>
      <c r="B71" s="885" t="s">
        <v>768</v>
      </c>
      <c r="C71" s="883"/>
      <c r="D71" s="161"/>
      <c r="E71" s="182"/>
      <c r="F71" s="197"/>
      <c r="G71" s="159"/>
    </row>
    <row r="72" spans="1:7" x14ac:dyDescent="0.25">
      <c r="A72" s="839"/>
      <c r="B72" s="885" t="s">
        <v>496</v>
      </c>
      <c r="C72" s="883"/>
      <c r="D72" s="161"/>
      <c r="E72" s="182"/>
      <c r="F72" s="197"/>
      <c r="G72" s="159"/>
    </row>
    <row r="73" spans="1:7" x14ac:dyDescent="0.25">
      <c r="A73" s="839"/>
      <c r="B73" s="885"/>
      <c r="C73" s="883" t="s">
        <v>54</v>
      </c>
      <c r="D73" s="161">
        <v>180</v>
      </c>
      <c r="E73" s="182"/>
      <c r="F73" s="197">
        <f>$D73*E73</f>
        <v>0</v>
      </c>
      <c r="G73" s="159"/>
    </row>
    <row r="74" spans="1:7" x14ac:dyDescent="0.25">
      <c r="A74" s="839"/>
      <c r="B74" s="152"/>
      <c r="C74" s="155"/>
      <c r="D74" s="148"/>
      <c r="E74" s="175"/>
      <c r="F74" s="158"/>
      <c r="G74" s="159"/>
    </row>
    <row r="75" spans="1:7" ht="15.75" x14ac:dyDescent="0.25">
      <c r="A75" s="830" t="s">
        <v>13</v>
      </c>
      <c r="B75" s="199" t="s">
        <v>121</v>
      </c>
      <c r="C75" s="880"/>
      <c r="D75" s="881"/>
      <c r="E75" s="833"/>
      <c r="F75" s="833">
        <f>SUM(F68:F74)</f>
        <v>0</v>
      </c>
      <c r="G75" s="159"/>
    </row>
    <row r="76" spans="1:7" x14ac:dyDescent="0.25">
      <c r="A76" s="830"/>
      <c r="B76" s="157"/>
      <c r="C76" s="155"/>
      <c r="D76" s="148"/>
      <c r="E76" s="158"/>
      <c r="F76" s="833"/>
      <c r="G76" s="159"/>
    </row>
    <row r="77" spans="1:7" ht="15.75" x14ac:dyDescent="0.25">
      <c r="A77" s="841"/>
      <c r="B77" s="886"/>
      <c r="C77" s="887"/>
      <c r="D77" s="888"/>
      <c r="E77" s="843"/>
      <c r="F77" s="843"/>
      <c r="G77" s="158"/>
    </row>
    <row r="78" spans="1:7" x14ac:dyDescent="0.25">
      <c r="A78" s="830" t="s">
        <v>68</v>
      </c>
      <c r="B78" s="157" t="s">
        <v>695</v>
      </c>
      <c r="C78" s="155"/>
      <c r="D78" s="148"/>
      <c r="E78" s="158"/>
      <c r="F78" s="158"/>
      <c r="G78" s="159"/>
    </row>
    <row r="79" spans="1:7" x14ac:dyDescent="0.25">
      <c r="A79" s="830"/>
      <c r="B79" s="152"/>
      <c r="C79" s="155"/>
      <c r="D79" s="148"/>
      <c r="E79" s="158"/>
      <c r="F79" s="158"/>
      <c r="G79" s="159"/>
    </row>
    <row r="80" spans="1:7" x14ac:dyDescent="0.25">
      <c r="A80" s="830" t="s">
        <v>33</v>
      </c>
      <c r="B80" s="882" t="s">
        <v>769</v>
      </c>
      <c r="C80" s="883"/>
      <c r="D80" s="161"/>
      <c r="E80" s="158"/>
      <c r="F80" s="158"/>
      <c r="G80" s="159"/>
    </row>
    <row r="81" spans="1:7" ht="30" x14ac:dyDescent="0.25">
      <c r="A81" s="830"/>
      <c r="B81" s="176" t="s">
        <v>2188</v>
      </c>
      <c r="C81" s="883"/>
      <c r="D81" s="161"/>
      <c r="E81" s="158"/>
      <c r="F81" s="158"/>
      <c r="G81" s="159"/>
    </row>
    <row r="82" spans="1:7" x14ac:dyDescent="0.25">
      <c r="A82" s="844"/>
      <c r="B82" s="176" t="s">
        <v>2720</v>
      </c>
      <c r="C82" s="845"/>
      <c r="D82" s="846"/>
      <c r="E82" s="730"/>
      <c r="F82" s="730"/>
      <c r="G82" s="731"/>
    </row>
    <row r="83" spans="1:7" x14ac:dyDescent="0.25">
      <c r="A83" s="844"/>
      <c r="B83" s="1792" t="s">
        <v>2719</v>
      </c>
      <c r="C83" s="845"/>
      <c r="D83" s="846"/>
      <c r="E83" s="730"/>
      <c r="F83" s="730"/>
      <c r="G83" s="731"/>
    </row>
    <row r="84" spans="1:7" ht="60" x14ac:dyDescent="0.25">
      <c r="A84" s="844"/>
      <c r="B84" s="176" t="s">
        <v>2189</v>
      </c>
      <c r="C84" s="889"/>
      <c r="D84" s="890"/>
      <c r="E84" s="730"/>
      <c r="F84" s="730"/>
      <c r="G84" s="731"/>
    </row>
    <row r="85" spans="1:7" x14ac:dyDescent="0.25">
      <c r="A85" s="830"/>
      <c r="B85" s="891" t="s">
        <v>496</v>
      </c>
      <c r="C85" s="883"/>
      <c r="D85" s="161"/>
      <c r="E85" s="158"/>
      <c r="F85" s="158"/>
      <c r="G85" s="159"/>
    </row>
    <row r="86" spans="1:7" x14ac:dyDescent="0.25">
      <c r="A86" s="830"/>
      <c r="B86" s="885" t="s">
        <v>770</v>
      </c>
      <c r="C86" s="883" t="s">
        <v>54</v>
      </c>
      <c r="D86" s="161">
        <v>20</v>
      </c>
      <c r="E86" s="162"/>
      <c r="F86" s="149">
        <f>$D86*E86</f>
        <v>0</v>
      </c>
      <c r="G86" s="159"/>
    </row>
    <row r="87" spans="1:7" x14ac:dyDescent="0.25">
      <c r="A87" s="830"/>
      <c r="B87" s="885" t="s">
        <v>771</v>
      </c>
      <c r="C87" s="883" t="s">
        <v>54</v>
      </c>
      <c r="D87" s="161">
        <v>20</v>
      </c>
      <c r="E87" s="162"/>
      <c r="F87" s="149">
        <f>$D87*E87</f>
        <v>0</v>
      </c>
      <c r="G87" s="159"/>
    </row>
    <row r="88" spans="1:7" x14ac:dyDescent="0.25">
      <c r="A88" s="830"/>
      <c r="B88" s="885" t="s">
        <v>772</v>
      </c>
      <c r="C88" s="883" t="s">
        <v>54</v>
      </c>
      <c r="D88" s="161">
        <v>60</v>
      </c>
      <c r="E88" s="162"/>
      <c r="F88" s="149">
        <f>$D88*E88</f>
        <v>0</v>
      </c>
      <c r="G88" s="159"/>
    </row>
    <row r="89" spans="1:7" x14ac:dyDescent="0.25">
      <c r="A89" s="830"/>
      <c r="B89" s="885" t="s">
        <v>773</v>
      </c>
      <c r="C89" s="883" t="s">
        <v>54</v>
      </c>
      <c r="D89" s="161">
        <v>140</v>
      </c>
      <c r="E89" s="162"/>
      <c r="F89" s="149">
        <f>$D89*E89</f>
        <v>0</v>
      </c>
      <c r="G89" s="159"/>
    </row>
    <row r="90" spans="1:7" x14ac:dyDescent="0.25">
      <c r="A90" s="830"/>
      <c r="B90" s="885"/>
      <c r="C90" s="883"/>
      <c r="D90" s="161"/>
      <c r="E90" s="158"/>
      <c r="F90" s="149"/>
      <c r="G90" s="159"/>
    </row>
    <row r="91" spans="1:7" x14ac:dyDescent="0.25">
      <c r="A91" s="830" t="s">
        <v>34</v>
      </c>
      <c r="B91" s="882" t="s">
        <v>774</v>
      </c>
      <c r="C91" s="883"/>
      <c r="D91" s="161"/>
      <c r="E91" s="158"/>
      <c r="F91" s="158"/>
      <c r="G91" s="159"/>
    </row>
    <row r="92" spans="1:7" ht="60" x14ac:dyDescent="0.25">
      <c r="A92" s="830"/>
      <c r="B92" s="176" t="s">
        <v>775</v>
      </c>
      <c r="C92" s="883"/>
      <c r="D92" s="161"/>
      <c r="E92" s="158"/>
      <c r="F92" s="158"/>
      <c r="G92" s="159"/>
    </row>
    <row r="93" spans="1:7" x14ac:dyDescent="0.25">
      <c r="A93" s="830"/>
      <c r="B93" s="891" t="s">
        <v>496</v>
      </c>
      <c r="C93" s="883"/>
      <c r="D93" s="161"/>
      <c r="E93" s="158"/>
      <c r="F93" s="158"/>
      <c r="G93" s="159"/>
    </row>
    <row r="94" spans="1:7" x14ac:dyDescent="0.25">
      <c r="A94" s="830"/>
      <c r="B94" s="885"/>
      <c r="C94" s="883" t="s">
        <v>54</v>
      </c>
      <c r="D94" s="161">
        <v>2</v>
      </c>
      <c r="E94" s="158"/>
      <c r="F94" s="149">
        <f>$D94*E94</f>
        <v>0</v>
      </c>
      <c r="G94" s="159"/>
    </row>
    <row r="95" spans="1:7" x14ac:dyDescent="0.25">
      <c r="A95" s="830" t="s">
        <v>35</v>
      </c>
      <c r="B95" s="157" t="s">
        <v>776</v>
      </c>
      <c r="C95" s="155"/>
      <c r="D95" s="148"/>
      <c r="E95" s="158"/>
      <c r="F95" s="158"/>
      <c r="G95" s="159"/>
    </row>
    <row r="96" spans="1:7" ht="75" x14ac:dyDescent="0.25">
      <c r="A96" s="830"/>
      <c r="B96" s="177" t="s">
        <v>777</v>
      </c>
      <c r="C96" s="178"/>
      <c r="D96" s="148"/>
      <c r="E96" s="158"/>
      <c r="F96" s="158"/>
      <c r="G96" s="159"/>
    </row>
    <row r="97" spans="1:14" x14ac:dyDescent="0.25">
      <c r="A97" s="830"/>
      <c r="B97" s="179" t="s">
        <v>778</v>
      </c>
      <c r="C97" s="178"/>
      <c r="D97" s="148"/>
      <c r="E97" s="158"/>
      <c r="F97" s="158"/>
      <c r="G97" s="159"/>
    </row>
    <row r="98" spans="1:14" x14ac:dyDescent="0.25">
      <c r="A98" s="830"/>
      <c r="B98" s="179" t="s">
        <v>779</v>
      </c>
      <c r="C98" s="178" t="s">
        <v>54</v>
      </c>
      <c r="D98" s="148">
        <v>22</v>
      </c>
      <c r="E98" s="158"/>
      <c r="F98" s="149">
        <f>$D98*E98</f>
        <v>0</v>
      </c>
      <c r="G98" s="159"/>
    </row>
    <row r="99" spans="1:14" x14ac:dyDescent="0.25">
      <c r="A99" s="830"/>
      <c r="B99" s="179"/>
      <c r="C99" s="178"/>
      <c r="D99" s="148"/>
      <c r="E99" s="158"/>
      <c r="F99" s="149"/>
      <c r="G99" s="159"/>
    </row>
    <row r="100" spans="1:14" x14ac:dyDescent="0.25">
      <c r="A100" s="848" t="s">
        <v>36</v>
      </c>
      <c r="B100" s="892" t="s">
        <v>780</v>
      </c>
      <c r="C100" s="893"/>
      <c r="D100" s="894"/>
      <c r="E100" s="196"/>
      <c r="F100" s="196"/>
      <c r="G100" s="849"/>
      <c r="H100" s="782"/>
      <c r="I100" s="782"/>
      <c r="L100" s="782"/>
      <c r="M100" s="850"/>
      <c r="N100" s="850"/>
    </row>
    <row r="101" spans="1:14" ht="60" x14ac:dyDescent="0.25">
      <c r="A101" s="851"/>
      <c r="B101" s="895" t="s">
        <v>781</v>
      </c>
      <c r="C101" s="896"/>
      <c r="D101" s="894"/>
      <c r="E101" s="196"/>
      <c r="F101" s="196"/>
      <c r="G101" s="849"/>
      <c r="H101" s="766"/>
      <c r="I101" s="766"/>
      <c r="L101" s="850"/>
      <c r="M101" s="766"/>
      <c r="N101" s="766"/>
    </row>
    <row r="102" spans="1:14" x14ac:dyDescent="0.25">
      <c r="A102" s="851"/>
      <c r="B102" s="897" t="s">
        <v>118</v>
      </c>
      <c r="C102" s="898"/>
      <c r="D102" s="894"/>
      <c r="E102" s="196"/>
      <c r="F102" s="196"/>
      <c r="G102" s="849"/>
      <c r="H102" s="766"/>
      <c r="I102" s="766"/>
      <c r="J102" s="766"/>
      <c r="K102" s="766"/>
      <c r="L102" s="766"/>
      <c r="M102" s="766"/>
      <c r="N102" s="766"/>
    </row>
    <row r="103" spans="1:14" x14ac:dyDescent="0.25">
      <c r="A103" s="851"/>
      <c r="B103" s="897" t="s">
        <v>782</v>
      </c>
      <c r="C103" s="899" t="s">
        <v>172</v>
      </c>
      <c r="D103" s="894">
        <v>4</v>
      </c>
      <c r="E103" s="853"/>
      <c r="F103" s="149">
        <f>$D103*E103</f>
        <v>0</v>
      </c>
      <c r="G103" s="849"/>
      <c r="H103" s="766"/>
      <c r="J103" s="766"/>
      <c r="K103" s="766"/>
      <c r="L103" s="766"/>
      <c r="M103" s="766"/>
      <c r="N103" s="766"/>
    </row>
    <row r="104" spans="1:14" x14ac:dyDescent="0.25">
      <c r="A104" s="854"/>
      <c r="B104" s="900"/>
      <c r="C104" s="901"/>
      <c r="D104" s="902"/>
      <c r="E104" s="837"/>
      <c r="F104" s="837"/>
      <c r="G104" s="836"/>
      <c r="H104" s="766"/>
      <c r="J104" s="766"/>
      <c r="K104" s="766"/>
      <c r="L104" s="766"/>
      <c r="M104" s="766"/>
      <c r="N104" s="766"/>
    </row>
    <row r="105" spans="1:14" x14ac:dyDescent="0.25">
      <c r="A105" s="855" t="s">
        <v>37</v>
      </c>
      <c r="B105" s="903" t="s">
        <v>783</v>
      </c>
      <c r="C105" s="901"/>
      <c r="D105" s="902"/>
      <c r="E105" s="837"/>
      <c r="F105" s="837"/>
      <c r="G105" s="836"/>
      <c r="H105" s="766"/>
      <c r="J105" s="766"/>
      <c r="K105" s="766"/>
      <c r="L105" s="766"/>
      <c r="M105" s="766"/>
      <c r="N105" s="766"/>
    </row>
    <row r="106" spans="1:14" ht="30" x14ac:dyDescent="0.25">
      <c r="A106" s="854"/>
      <c r="B106" s="895" t="s">
        <v>2190</v>
      </c>
      <c r="C106" s="899"/>
      <c r="D106" s="902"/>
      <c r="E106" s="837"/>
      <c r="F106" s="837"/>
      <c r="G106" s="836"/>
      <c r="H106" s="782"/>
      <c r="J106" s="782"/>
      <c r="K106" s="782"/>
      <c r="L106" s="782"/>
      <c r="M106" s="782"/>
      <c r="N106" s="782"/>
    </row>
    <row r="107" spans="1:14" x14ac:dyDescent="0.25">
      <c r="A107" s="856"/>
      <c r="B107" s="895" t="s">
        <v>2724</v>
      </c>
      <c r="C107" s="857"/>
      <c r="D107" s="858"/>
      <c r="E107" s="859"/>
      <c r="F107" s="859"/>
      <c r="G107" s="860"/>
      <c r="H107" s="782"/>
      <c r="J107" s="782"/>
      <c r="K107" s="782"/>
      <c r="L107" s="782"/>
      <c r="M107" s="782"/>
      <c r="N107" s="782"/>
    </row>
    <row r="108" spans="1:14" x14ac:dyDescent="0.25">
      <c r="A108" s="856"/>
      <c r="B108" s="1792" t="s">
        <v>2719</v>
      </c>
      <c r="C108" s="857"/>
      <c r="D108" s="858"/>
      <c r="E108" s="859"/>
      <c r="F108" s="859"/>
      <c r="G108" s="860"/>
      <c r="H108" s="782"/>
      <c r="J108" s="782"/>
      <c r="K108" s="782"/>
      <c r="L108" s="782"/>
      <c r="M108" s="782"/>
      <c r="N108" s="782"/>
    </row>
    <row r="109" spans="1:14" ht="150" x14ac:dyDescent="0.25">
      <c r="A109" s="856"/>
      <c r="B109" s="895" t="s">
        <v>2191</v>
      </c>
      <c r="C109" s="904"/>
      <c r="D109" s="905"/>
      <c r="E109" s="859"/>
      <c r="F109" s="859"/>
      <c r="G109" s="860"/>
      <c r="H109" s="782"/>
      <c r="J109" s="782"/>
      <c r="K109" s="782"/>
      <c r="L109" s="782"/>
      <c r="M109" s="782"/>
      <c r="N109" s="782"/>
    </row>
    <row r="110" spans="1:14" x14ac:dyDescent="0.25">
      <c r="A110" s="854"/>
      <c r="B110" s="897" t="s">
        <v>784</v>
      </c>
      <c r="C110" s="906"/>
      <c r="D110" s="902"/>
      <c r="E110" s="837"/>
      <c r="F110" s="837"/>
      <c r="G110" s="836"/>
      <c r="H110" s="782"/>
      <c r="I110" s="782"/>
      <c r="J110" s="782"/>
      <c r="K110" s="782"/>
      <c r="L110" s="782"/>
      <c r="M110" s="782"/>
      <c r="N110" s="782"/>
    </row>
    <row r="111" spans="1:14" x14ac:dyDescent="0.25">
      <c r="A111" s="854"/>
      <c r="B111" s="897" t="s">
        <v>785</v>
      </c>
      <c r="C111" s="899" t="s">
        <v>172</v>
      </c>
      <c r="D111" s="894">
        <v>4</v>
      </c>
      <c r="E111" s="853"/>
      <c r="F111" s="149">
        <f>$D111*E111</f>
        <v>0</v>
      </c>
      <c r="G111" s="836"/>
      <c r="H111" s="782"/>
      <c r="I111" s="782"/>
      <c r="J111" s="782"/>
      <c r="K111" s="782"/>
      <c r="L111" s="782"/>
      <c r="M111" s="782"/>
      <c r="N111" s="782"/>
    </row>
    <row r="112" spans="1:14" x14ac:dyDescent="0.25">
      <c r="A112" s="854"/>
      <c r="B112" s="897"/>
      <c r="C112" s="899"/>
      <c r="D112" s="894"/>
      <c r="E112" s="853"/>
      <c r="F112" s="149"/>
      <c r="G112" s="836"/>
      <c r="H112" s="782"/>
      <c r="I112" s="782"/>
      <c r="J112" s="782"/>
      <c r="K112" s="782"/>
      <c r="L112" s="782"/>
      <c r="M112" s="782"/>
      <c r="N112" s="782"/>
    </row>
    <row r="113" spans="1:14" x14ac:dyDescent="0.25">
      <c r="A113" s="855" t="s">
        <v>38</v>
      </c>
      <c r="B113" s="157" t="s">
        <v>786</v>
      </c>
      <c r="C113" s="167"/>
      <c r="D113" s="148"/>
      <c r="E113" s="158"/>
      <c r="F113" s="158"/>
      <c r="G113" s="836"/>
      <c r="H113" s="782"/>
      <c r="I113" s="782"/>
      <c r="J113" s="782"/>
      <c r="K113" s="782"/>
      <c r="L113" s="782"/>
      <c r="M113" s="782"/>
      <c r="N113" s="782"/>
    </row>
    <row r="114" spans="1:14" ht="45" x14ac:dyDescent="0.25">
      <c r="A114" s="854"/>
      <c r="B114" s="146" t="s">
        <v>2197</v>
      </c>
      <c r="C114" s="167"/>
      <c r="D114" s="148"/>
      <c r="E114" s="158"/>
      <c r="F114" s="158"/>
      <c r="G114" s="836"/>
      <c r="H114" s="782"/>
      <c r="I114" s="782"/>
      <c r="J114" s="782"/>
      <c r="K114" s="782"/>
      <c r="L114" s="782"/>
      <c r="M114" s="782"/>
      <c r="N114" s="782"/>
    </row>
    <row r="115" spans="1:14" x14ac:dyDescent="0.25">
      <c r="A115" s="856"/>
      <c r="B115" s="146" t="s">
        <v>2723</v>
      </c>
      <c r="C115" s="733"/>
      <c r="D115" s="729"/>
      <c r="E115" s="730"/>
      <c r="F115" s="730"/>
      <c r="G115" s="860"/>
      <c r="H115" s="782"/>
      <c r="I115" s="782"/>
      <c r="J115" s="782"/>
      <c r="K115" s="782"/>
      <c r="L115" s="782"/>
      <c r="M115" s="782"/>
      <c r="N115" s="782"/>
    </row>
    <row r="116" spans="1:14" x14ac:dyDescent="0.25">
      <c r="A116" s="856"/>
      <c r="B116" s="1792" t="s">
        <v>2719</v>
      </c>
      <c r="C116" s="733"/>
      <c r="D116" s="729"/>
      <c r="E116" s="730"/>
      <c r="F116" s="730"/>
      <c r="G116" s="860"/>
      <c r="H116" s="782"/>
      <c r="I116" s="782"/>
      <c r="J116" s="782"/>
      <c r="K116" s="782"/>
      <c r="L116" s="782"/>
      <c r="M116" s="782"/>
      <c r="N116" s="782"/>
    </row>
    <row r="117" spans="1:14" ht="30" x14ac:dyDescent="0.25">
      <c r="A117" s="856"/>
      <c r="B117" s="146" t="s">
        <v>2192</v>
      </c>
      <c r="C117" s="733"/>
      <c r="D117" s="729"/>
      <c r="E117" s="730"/>
      <c r="F117" s="730"/>
      <c r="G117" s="860"/>
      <c r="H117" s="782"/>
      <c r="I117" s="782"/>
      <c r="J117" s="782"/>
      <c r="K117" s="782"/>
      <c r="L117" s="782"/>
      <c r="M117" s="782"/>
      <c r="N117" s="782"/>
    </row>
    <row r="118" spans="1:14" x14ac:dyDescent="0.25">
      <c r="A118" s="854"/>
      <c r="B118" s="907" t="s">
        <v>82</v>
      </c>
      <c r="C118" s="167"/>
      <c r="D118" s="148"/>
      <c r="E118" s="158"/>
      <c r="F118" s="158"/>
      <c r="G118" s="836"/>
      <c r="H118" s="782"/>
      <c r="I118" s="782"/>
      <c r="J118" s="782"/>
      <c r="K118" s="782"/>
      <c r="L118" s="782"/>
      <c r="M118" s="782"/>
      <c r="N118" s="782"/>
    </row>
    <row r="119" spans="1:14" x14ac:dyDescent="0.25">
      <c r="A119" s="854"/>
      <c r="B119" s="907"/>
      <c r="C119" s="883" t="s">
        <v>172</v>
      </c>
      <c r="D119" s="161">
        <v>1</v>
      </c>
      <c r="E119" s="162"/>
      <c r="F119" s="149">
        <f>$D119*E119</f>
        <v>0</v>
      </c>
      <c r="G119" s="836"/>
      <c r="H119" s="782"/>
      <c r="I119" s="782"/>
      <c r="J119" s="782"/>
      <c r="K119" s="782"/>
      <c r="L119" s="782"/>
      <c r="M119" s="782"/>
      <c r="N119" s="782"/>
    </row>
    <row r="120" spans="1:14" x14ac:dyDescent="0.25">
      <c r="A120" s="830" t="s">
        <v>39</v>
      </c>
      <c r="B120" s="157" t="s">
        <v>787</v>
      </c>
      <c r="C120" s="167"/>
      <c r="D120" s="148"/>
      <c r="E120" s="158"/>
      <c r="F120" s="158"/>
      <c r="G120" s="159"/>
    </row>
    <row r="121" spans="1:14" ht="75" x14ac:dyDescent="0.25">
      <c r="A121" s="830"/>
      <c r="B121" s="908" t="s">
        <v>788</v>
      </c>
      <c r="C121" s="167"/>
      <c r="D121" s="148"/>
      <c r="E121" s="158"/>
      <c r="F121" s="158"/>
      <c r="G121" s="159"/>
    </row>
    <row r="122" spans="1:14" x14ac:dyDescent="0.25">
      <c r="A122" s="830"/>
      <c r="B122" s="891" t="s">
        <v>82</v>
      </c>
      <c r="C122" s="883"/>
      <c r="D122" s="161"/>
      <c r="E122" s="158"/>
      <c r="F122" s="158"/>
      <c r="G122" s="159"/>
    </row>
    <row r="123" spans="1:14" x14ac:dyDescent="0.25">
      <c r="A123" s="830"/>
      <c r="B123" s="897" t="s">
        <v>789</v>
      </c>
      <c r="C123" s="883" t="s">
        <v>172</v>
      </c>
      <c r="D123" s="161">
        <v>1</v>
      </c>
      <c r="E123" s="162"/>
      <c r="F123" s="149">
        <f>$D123*E123</f>
        <v>0</v>
      </c>
      <c r="G123" s="159"/>
    </row>
    <row r="124" spans="1:14" x14ac:dyDescent="0.25">
      <c r="A124" s="830"/>
      <c r="B124" s="897"/>
      <c r="C124" s="883"/>
      <c r="D124" s="161"/>
      <c r="E124" s="162"/>
      <c r="F124" s="149"/>
      <c r="G124" s="159"/>
    </row>
    <row r="125" spans="1:14" x14ac:dyDescent="0.25">
      <c r="A125" s="861" t="s">
        <v>40</v>
      </c>
      <c r="B125" s="181" t="s">
        <v>790</v>
      </c>
      <c r="C125" s="172"/>
      <c r="D125" s="146"/>
      <c r="E125" s="158"/>
      <c r="F125" s="158"/>
      <c r="G125" s="158"/>
      <c r="I125" s="852"/>
    </row>
    <row r="126" spans="1:14" x14ac:dyDescent="0.25">
      <c r="A126" s="862"/>
      <c r="B126" s="172" t="s">
        <v>2193</v>
      </c>
      <c r="C126" s="734"/>
      <c r="D126" s="732"/>
      <c r="E126" s="730"/>
      <c r="F126" s="730"/>
      <c r="G126" s="730"/>
      <c r="I126" s="865"/>
    </row>
    <row r="127" spans="1:14" x14ac:dyDescent="0.25">
      <c r="A127" s="862"/>
      <c r="B127" s="172" t="s">
        <v>2722</v>
      </c>
      <c r="C127" s="863"/>
      <c r="D127" s="864"/>
      <c r="E127" s="730"/>
      <c r="F127" s="730"/>
      <c r="G127" s="730"/>
      <c r="I127" s="865"/>
    </row>
    <row r="128" spans="1:14" x14ac:dyDescent="0.25">
      <c r="A128" s="862"/>
      <c r="B128" s="1792" t="s">
        <v>2719</v>
      </c>
      <c r="C128" s="863"/>
      <c r="D128" s="864"/>
      <c r="E128" s="730"/>
      <c r="F128" s="730"/>
      <c r="G128" s="730"/>
      <c r="I128" s="865"/>
    </row>
    <row r="129" spans="1:9" ht="102" x14ac:dyDescent="0.25">
      <c r="A129" s="861"/>
      <c r="B129" s="172" t="s">
        <v>2194</v>
      </c>
      <c r="C129" s="172"/>
      <c r="D129" s="146"/>
      <c r="E129" s="158"/>
      <c r="F129" s="158"/>
      <c r="G129" s="158"/>
      <c r="I129" s="852"/>
    </row>
    <row r="130" spans="1:9" x14ac:dyDescent="0.25">
      <c r="A130" s="861"/>
      <c r="B130" s="172" t="s">
        <v>2195</v>
      </c>
      <c r="C130" s="172"/>
      <c r="D130" s="146"/>
      <c r="E130" s="158"/>
      <c r="F130" s="158"/>
      <c r="G130" s="158"/>
      <c r="I130" s="852"/>
    </row>
    <row r="131" spans="1:9" x14ac:dyDescent="0.25">
      <c r="A131" s="862"/>
      <c r="B131" s="172" t="s">
        <v>2721</v>
      </c>
      <c r="C131" s="863"/>
      <c r="D131" s="864"/>
      <c r="E131" s="730"/>
      <c r="F131" s="730"/>
      <c r="G131" s="730"/>
      <c r="I131" s="865"/>
    </row>
    <row r="132" spans="1:9" x14ac:dyDescent="0.25">
      <c r="A132" s="862"/>
      <c r="B132" s="1792" t="s">
        <v>2719</v>
      </c>
      <c r="C132" s="863"/>
      <c r="D132" s="864"/>
      <c r="E132" s="730"/>
      <c r="F132" s="730"/>
      <c r="G132" s="730"/>
      <c r="I132" s="865"/>
    </row>
    <row r="133" spans="1:9" ht="30" x14ac:dyDescent="0.25">
      <c r="A133" s="862"/>
      <c r="B133" s="172" t="s">
        <v>2196</v>
      </c>
      <c r="C133" s="734"/>
      <c r="D133" s="732"/>
      <c r="E133" s="730"/>
      <c r="F133" s="730"/>
      <c r="G133" s="730"/>
      <c r="I133" s="865"/>
    </row>
    <row r="134" spans="1:9" x14ac:dyDescent="0.25">
      <c r="A134" s="861"/>
      <c r="B134" s="146" t="s">
        <v>791</v>
      </c>
      <c r="C134" s="172"/>
      <c r="D134" s="146"/>
      <c r="E134" s="158"/>
      <c r="F134" s="158"/>
      <c r="G134" s="158"/>
      <c r="I134" s="852"/>
    </row>
    <row r="135" spans="1:9" x14ac:dyDescent="0.25">
      <c r="A135" s="861"/>
      <c r="B135" s="146"/>
      <c r="C135" s="172" t="s">
        <v>54</v>
      </c>
      <c r="D135" s="909">
        <v>28</v>
      </c>
      <c r="E135" s="182"/>
      <c r="F135" s="158">
        <f>$D135*E135</f>
        <v>0</v>
      </c>
      <c r="G135" s="158"/>
      <c r="I135" s="852"/>
    </row>
    <row r="136" spans="1:9" x14ac:dyDescent="0.25">
      <c r="A136" s="866"/>
      <c r="B136" s="907"/>
      <c r="C136" s="910"/>
      <c r="D136" s="911"/>
      <c r="E136" s="868"/>
      <c r="F136" s="868"/>
      <c r="G136" s="867"/>
    </row>
    <row r="137" spans="1:9" x14ac:dyDescent="0.25">
      <c r="A137" s="830" t="s">
        <v>68</v>
      </c>
      <c r="B137" s="157" t="s">
        <v>792</v>
      </c>
      <c r="C137" s="155"/>
      <c r="D137" s="148"/>
      <c r="E137" s="158"/>
      <c r="F137" s="833">
        <f>SUM(F86:F135)</f>
        <v>0</v>
      </c>
      <c r="G137" s="159"/>
    </row>
    <row r="138" spans="1:9" x14ac:dyDescent="0.25">
      <c r="A138" s="830"/>
      <c r="B138" s="152"/>
      <c r="C138" s="155"/>
      <c r="D138" s="148"/>
      <c r="E138" s="158"/>
      <c r="F138" s="158"/>
      <c r="G138" s="159"/>
    </row>
    <row r="139" spans="1:9" x14ac:dyDescent="0.25">
      <c r="A139" s="830" t="s">
        <v>122</v>
      </c>
      <c r="B139" s="157" t="s">
        <v>635</v>
      </c>
      <c r="C139" s="155"/>
      <c r="D139" s="148"/>
      <c r="E139" s="158"/>
      <c r="F139" s="158"/>
      <c r="G139" s="159"/>
    </row>
    <row r="140" spans="1:9" x14ac:dyDescent="0.25">
      <c r="A140" s="830"/>
      <c r="B140" s="152"/>
      <c r="C140" s="155"/>
      <c r="D140" s="148"/>
      <c r="E140" s="158"/>
      <c r="F140" s="158"/>
      <c r="G140" s="159"/>
    </row>
    <row r="141" spans="1:9" x14ac:dyDescent="0.25">
      <c r="A141" s="830" t="s">
        <v>33</v>
      </c>
      <c r="B141" s="183" t="s">
        <v>793</v>
      </c>
      <c r="C141" s="184"/>
      <c r="D141" s="148"/>
      <c r="E141" s="158"/>
      <c r="F141" s="158"/>
      <c r="G141" s="159"/>
    </row>
    <row r="142" spans="1:9" x14ac:dyDescent="0.25">
      <c r="A142" s="830"/>
      <c r="B142" s="169" t="s">
        <v>794</v>
      </c>
      <c r="C142" s="185"/>
      <c r="D142" s="148"/>
      <c r="E142" s="149"/>
      <c r="F142" s="149"/>
      <c r="G142" s="145"/>
    </row>
    <row r="143" spans="1:9" x14ac:dyDescent="0.25">
      <c r="A143" s="830"/>
      <c r="B143" s="179" t="s">
        <v>630</v>
      </c>
      <c r="C143" s="178" t="s">
        <v>54</v>
      </c>
      <c r="D143" s="148">
        <v>250</v>
      </c>
      <c r="E143" s="149"/>
      <c r="F143" s="149">
        <f>$D143*E143</f>
        <v>0</v>
      </c>
      <c r="G143" s="145"/>
      <c r="H143" s="75"/>
    </row>
    <row r="144" spans="1:9" x14ac:dyDescent="0.25">
      <c r="A144" s="830"/>
      <c r="B144" s="179"/>
      <c r="C144" s="184"/>
      <c r="D144" s="148"/>
      <c r="E144" s="149"/>
      <c r="F144" s="149"/>
      <c r="G144" s="145"/>
    </row>
    <row r="145" spans="1:7" x14ac:dyDescent="0.25">
      <c r="A145" s="830" t="s">
        <v>34</v>
      </c>
      <c r="B145" s="183" t="s">
        <v>629</v>
      </c>
      <c r="C145" s="184"/>
      <c r="D145" s="148"/>
      <c r="E145" s="149"/>
      <c r="F145" s="149"/>
      <c r="G145" s="145"/>
    </row>
    <row r="146" spans="1:7" ht="30" x14ac:dyDescent="0.25">
      <c r="A146" s="830"/>
      <c r="B146" s="169" t="s">
        <v>795</v>
      </c>
      <c r="C146" s="184"/>
      <c r="D146" s="148"/>
      <c r="E146" s="149"/>
      <c r="F146" s="149"/>
      <c r="G146" s="145"/>
    </row>
    <row r="147" spans="1:7" x14ac:dyDescent="0.25">
      <c r="A147" s="830"/>
      <c r="B147" s="179" t="s">
        <v>796</v>
      </c>
      <c r="C147" s="178" t="s">
        <v>797</v>
      </c>
      <c r="D147" s="148">
        <v>1</v>
      </c>
      <c r="E147" s="149"/>
      <c r="F147" s="149">
        <f>$D147*E147</f>
        <v>0</v>
      </c>
      <c r="G147" s="145"/>
    </row>
    <row r="148" spans="1:7" x14ac:dyDescent="0.25">
      <c r="A148" s="830"/>
      <c r="B148" s="179"/>
      <c r="C148" s="847"/>
      <c r="D148" s="832"/>
      <c r="E148" s="149"/>
      <c r="F148" s="149"/>
      <c r="G148" s="145"/>
    </row>
    <row r="149" spans="1:7" x14ac:dyDescent="0.25">
      <c r="A149" s="830" t="s">
        <v>122</v>
      </c>
      <c r="B149" s="157" t="s">
        <v>625</v>
      </c>
      <c r="C149" s="145"/>
      <c r="D149" s="832"/>
      <c r="E149" s="149"/>
      <c r="F149" s="833">
        <f>SUM(F143:F147)</f>
        <v>0</v>
      </c>
      <c r="G149" s="145"/>
    </row>
    <row r="150" spans="1:7" x14ac:dyDescent="0.25">
      <c r="A150" s="830"/>
      <c r="B150" s="1794"/>
      <c r="C150" s="145"/>
      <c r="D150" s="832"/>
      <c r="E150" s="149"/>
      <c r="F150" s="149"/>
      <c r="G150" s="145"/>
    </row>
    <row r="151" spans="1:7" ht="15.75" x14ac:dyDescent="0.25">
      <c r="A151" s="830"/>
      <c r="B151" s="1795" t="s">
        <v>624</v>
      </c>
      <c r="C151" s="145"/>
      <c r="D151" s="832"/>
      <c r="E151" s="149"/>
      <c r="F151" s="149"/>
      <c r="G151" s="145"/>
    </row>
    <row r="152" spans="1:7" ht="15.75" x14ac:dyDescent="0.25">
      <c r="A152" s="830"/>
      <c r="B152" s="1796"/>
      <c r="C152" s="145"/>
      <c r="D152" s="832"/>
      <c r="E152" s="149"/>
      <c r="F152" s="149"/>
      <c r="G152" s="145"/>
    </row>
    <row r="153" spans="1:7" ht="15.75" x14ac:dyDescent="0.25">
      <c r="A153" s="830"/>
      <c r="B153" s="1796" t="str">
        <f>B5</f>
        <v>PRIPREMNI RADOVI I UKLANJANJA</v>
      </c>
      <c r="C153" s="145"/>
      <c r="D153" s="832"/>
      <c r="E153" s="149"/>
      <c r="F153" s="869">
        <f>F11</f>
        <v>0</v>
      </c>
      <c r="G153" s="145"/>
    </row>
    <row r="154" spans="1:7" ht="15.75" x14ac:dyDescent="0.25">
      <c r="A154" s="830"/>
      <c r="B154" s="1796"/>
      <c r="C154" s="145"/>
      <c r="D154" s="832"/>
      <c r="E154" s="149"/>
      <c r="F154" s="869"/>
      <c r="G154" s="145"/>
    </row>
    <row r="155" spans="1:7" ht="15.75" x14ac:dyDescent="0.25">
      <c r="A155" s="830"/>
      <c r="B155" s="1796" t="str">
        <f>B13</f>
        <v>ZEMLJANI RADOVI</v>
      </c>
      <c r="C155" s="145"/>
      <c r="D155" s="832"/>
      <c r="E155" s="149"/>
      <c r="F155" s="869">
        <f>F62</f>
        <v>0</v>
      </c>
      <c r="G155" s="145"/>
    </row>
    <row r="156" spans="1:7" ht="15.75" x14ac:dyDescent="0.25">
      <c r="A156" s="830"/>
      <c r="B156" s="1796"/>
      <c r="C156" s="145"/>
      <c r="D156" s="832"/>
      <c r="E156" s="149"/>
      <c r="F156" s="869"/>
      <c r="G156" s="145"/>
    </row>
    <row r="157" spans="1:7" ht="15.75" x14ac:dyDescent="0.25">
      <c r="A157" s="830"/>
      <c r="B157" s="1796" t="str">
        <f>B64</f>
        <v>ZIDARSKI RADOVI</v>
      </c>
      <c r="C157" s="145"/>
      <c r="D157" s="832"/>
      <c r="E157" s="149"/>
      <c r="F157" s="869">
        <f>F75</f>
        <v>0</v>
      </c>
      <c r="G157" s="145"/>
    </row>
    <row r="158" spans="1:7" ht="15.75" x14ac:dyDescent="0.25">
      <c r="A158" s="830"/>
      <c r="B158" s="1796"/>
      <c r="C158" s="145"/>
      <c r="D158" s="832"/>
      <c r="E158" s="149"/>
      <c r="F158" s="869"/>
      <c r="G158" s="145"/>
    </row>
    <row r="159" spans="1:7" ht="15.75" x14ac:dyDescent="0.25">
      <c r="A159" s="830"/>
      <c r="B159" s="1796" t="str">
        <f>B78</f>
        <v>MONTERSKI RADOVI</v>
      </c>
      <c r="C159" s="145"/>
      <c r="D159" s="832"/>
      <c r="E159" s="149"/>
      <c r="F159" s="869">
        <f>F137</f>
        <v>0</v>
      </c>
      <c r="G159" s="145"/>
    </row>
    <row r="160" spans="1:7" ht="15.75" x14ac:dyDescent="0.25">
      <c r="A160" s="830"/>
      <c r="B160" s="1796"/>
      <c r="C160" s="145"/>
      <c r="D160" s="832"/>
      <c r="E160" s="149"/>
      <c r="F160" s="869"/>
      <c r="G160" s="145"/>
    </row>
    <row r="161" spans="1:7" ht="15.75" x14ac:dyDescent="0.25">
      <c r="A161" s="830"/>
      <c r="B161" s="1796" t="str">
        <f>B139</f>
        <v>OSTALI RADOVI</v>
      </c>
      <c r="C161" s="145"/>
      <c r="D161" s="832"/>
      <c r="E161" s="149"/>
      <c r="F161" s="869">
        <f>F149</f>
        <v>0</v>
      </c>
      <c r="G161" s="145"/>
    </row>
    <row r="162" spans="1:7" ht="15.75" x14ac:dyDescent="0.25">
      <c r="A162" s="830"/>
      <c r="B162" s="1796"/>
      <c r="C162" s="145"/>
      <c r="D162" s="832"/>
      <c r="E162" s="149"/>
      <c r="F162" s="870"/>
      <c r="G162" s="145"/>
    </row>
    <row r="163" spans="1:7" ht="15.75" x14ac:dyDescent="0.25">
      <c r="A163" s="830"/>
      <c r="B163" s="1795" t="s">
        <v>798</v>
      </c>
      <c r="C163" s="145"/>
      <c r="D163" s="832"/>
      <c r="E163" s="149"/>
      <c r="F163" s="871">
        <f>SUM(F153:F161)</f>
        <v>0</v>
      </c>
      <c r="G163" s="145"/>
    </row>
  </sheetData>
  <sheetProtection password="CC0A" sheet="1" objects="1" scenarios="1"/>
  <pageMargins left="0.78740157480314965" right="0.78740157480314965" top="1.0629921259842521" bottom="1.0629921259842521" header="0.78740157480314965" footer="0.78740157480314965"/>
  <pageSetup paperSize="9" scale="61" firstPageNumber="0" fitToHeight="0" orientation="portrait" r:id="rId1"/>
  <headerFooter alignWithMargins="0">
    <oddHeader>&amp;C&amp;"Times New Roman,Obično"&amp;12&amp;A</oddHeader>
    <oddFooter>&amp;RStranica &amp;P od &amp;N</oddFooter>
  </headerFooter>
  <rowBreaks count="3" manualBreakCount="3">
    <brk id="49" max="6" man="1"/>
    <brk id="98" max="6" man="1"/>
    <brk id="150" max="6"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IS132"/>
  <sheetViews>
    <sheetView view="pageBreakPreview" topLeftCell="A112" zoomScale="85" zoomScaleSheetLayoutView="85" workbookViewId="0">
      <selection activeCell="E9" sqref="E9:E119"/>
    </sheetView>
  </sheetViews>
  <sheetFormatPr defaultRowHeight="15" x14ac:dyDescent="0.25"/>
  <cols>
    <col min="1" max="1" width="4.5703125" style="957" customWidth="1"/>
    <col min="2" max="2" width="61.5703125" style="1800" customWidth="1"/>
    <col min="3" max="3" width="10.7109375" style="937" customWidth="1"/>
    <col min="4" max="4" width="9.140625" style="958"/>
    <col min="5" max="5" width="14.85546875" style="958" customWidth="1"/>
    <col min="6" max="6" width="12.5703125" style="958" customWidth="1"/>
    <col min="7" max="7" width="12.28515625" style="937" customWidth="1"/>
    <col min="8" max="241" width="9.140625" style="782"/>
    <col min="242" max="256" width="9.140625" style="912"/>
    <col min="257" max="257" width="4.5703125" style="912" customWidth="1"/>
    <col min="258" max="258" width="61.5703125" style="912" customWidth="1"/>
    <col min="259" max="259" width="10.7109375" style="912" customWidth="1"/>
    <col min="260" max="260" width="9.140625" style="912"/>
    <col min="261" max="261" width="14.85546875" style="912" customWidth="1"/>
    <col min="262" max="262" width="12.5703125" style="912" customWidth="1"/>
    <col min="263" max="263" width="12.28515625" style="912" customWidth="1"/>
    <col min="264" max="512" width="9.140625" style="912"/>
    <col min="513" max="513" width="4.5703125" style="912" customWidth="1"/>
    <col min="514" max="514" width="61.5703125" style="912" customWidth="1"/>
    <col min="515" max="515" width="10.7109375" style="912" customWidth="1"/>
    <col min="516" max="516" width="9.140625" style="912"/>
    <col min="517" max="517" width="14.85546875" style="912" customWidth="1"/>
    <col min="518" max="518" width="12.5703125" style="912" customWidth="1"/>
    <col min="519" max="519" width="12.28515625" style="912" customWidth="1"/>
    <col min="520" max="768" width="9.140625" style="912"/>
    <col min="769" max="769" width="4.5703125" style="912" customWidth="1"/>
    <col min="770" max="770" width="61.5703125" style="912" customWidth="1"/>
    <col min="771" max="771" width="10.7109375" style="912" customWidth="1"/>
    <col min="772" max="772" width="9.140625" style="912"/>
    <col min="773" max="773" width="14.85546875" style="912" customWidth="1"/>
    <col min="774" max="774" width="12.5703125" style="912" customWidth="1"/>
    <col min="775" max="775" width="12.28515625" style="912" customWidth="1"/>
    <col min="776" max="1024" width="9.140625" style="912"/>
    <col min="1025" max="1025" width="4.5703125" style="912" customWidth="1"/>
    <col min="1026" max="1026" width="61.5703125" style="912" customWidth="1"/>
    <col min="1027" max="1027" width="10.7109375" style="912" customWidth="1"/>
    <col min="1028" max="1028" width="9.140625" style="912"/>
    <col min="1029" max="1029" width="14.85546875" style="912" customWidth="1"/>
    <col min="1030" max="1030" width="12.5703125" style="912" customWidth="1"/>
    <col min="1031" max="1031" width="12.28515625" style="912" customWidth="1"/>
    <col min="1032" max="1280" width="9.140625" style="912"/>
    <col min="1281" max="1281" width="4.5703125" style="912" customWidth="1"/>
    <col min="1282" max="1282" width="61.5703125" style="912" customWidth="1"/>
    <col min="1283" max="1283" width="10.7109375" style="912" customWidth="1"/>
    <col min="1284" max="1284" width="9.140625" style="912"/>
    <col min="1285" max="1285" width="14.85546875" style="912" customWidth="1"/>
    <col min="1286" max="1286" width="12.5703125" style="912" customWidth="1"/>
    <col min="1287" max="1287" width="12.28515625" style="912" customWidth="1"/>
    <col min="1288" max="1536" width="9.140625" style="912"/>
    <col min="1537" max="1537" width="4.5703125" style="912" customWidth="1"/>
    <col min="1538" max="1538" width="61.5703125" style="912" customWidth="1"/>
    <col min="1539" max="1539" width="10.7109375" style="912" customWidth="1"/>
    <col min="1540" max="1540" width="9.140625" style="912"/>
    <col min="1541" max="1541" width="14.85546875" style="912" customWidth="1"/>
    <col min="1542" max="1542" width="12.5703125" style="912" customWidth="1"/>
    <col min="1543" max="1543" width="12.28515625" style="912" customWidth="1"/>
    <col min="1544" max="1792" width="9.140625" style="912"/>
    <col min="1793" max="1793" width="4.5703125" style="912" customWidth="1"/>
    <col min="1794" max="1794" width="61.5703125" style="912" customWidth="1"/>
    <col min="1795" max="1795" width="10.7109375" style="912" customWidth="1"/>
    <col min="1796" max="1796" width="9.140625" style="912"/>
    <col min="1797" max="1797" width="14.85546875" style="912" customWidth="1"/>
    <col min="1798" max="1798" width="12.5703125" style="912" customWidth="1"/>
    <col min="1799" max="1799" width="12.28515625" style="912" customWidth="1"/>
    <col min="1800" max="2048" width="9.140625" style="912"/>
    <col min="2049" max="2049" width="4.5703125" style="912" customWidth="1"/>
    <col min="2050" max="2050" width="61.5703125" style="912" customWidth="1"/>
    <col min="2051" max="2051" width="10.7109375" style="912" customWidth="1"/>
    <col min="2052" max="2052" width="9.140625" style="912"/>
    <col min="2053" max="2053" width="14.85546875" style="912" customWidth="1"/>
    <col min="2054" max="2054" width="12.5703125" style="912" customWidth="1"/>
    <col min="2055" max="2055" width="12.28515625" style="912" customWidth="1"/>
    <col min="2056" max="2304" width="9.140625" style="912"/>
    <col min="2305" max="2305" width="4.5703125" style="912" customWidth="1"/>
    <col min="2306" max="2306" width="61.5703125" style="912" customWidth="1"/>
    <col min="2307" max="2307" width="10.7109375" style="912" customWidth="1"/>
    <col min="2308" max="2308" width="9.140625" style="912"/>
    <col min="2309" max="2309" width="14.85546875" style="912" customWidth="1"/>
    <col min="2310" max="2310" width="12.5703125" style="912" customWidth="1"/>
    <col min="2311" max="2311" width="12.28515625" style="912" customWidth="1"/>
    <col min="2312" max="2560" width="9.140625" style="912"/>
    <col min="2561" max="2561" width="4.5703125" style="912" customWidth="1"/>
    <col min="2562" max="2562" width="61.5703125" style="912" customWidth="1"/>
    <col min="2563" max="2563" width="10.7109375" style="912" customWidth="1"/>
    <col min="2564" max="2564" width="9.140625" style="912"/>
    <col min="2565" max="2565" width="14.85546875" style="912" customWidth="1"/>
    <col min="2566" max="2566" width="12.5703125" style="912" customWidth="1"/>
    <col min="2567" max="2567" width="12.28515625" style="912" customWidth="1"/>
    <col min="2568" max="2816" width="9.140625" style="912"/>
    <col min="2817" max="2817" width="4.5703125" style="912" customWidth="1"/>
    <col min="2818" max="2818" width="61.5703125" style="912" customWidth="1"/>
    <col min="2819" max="2819" width="10.7109375" style="912" customWidth="1"/>
    <col min="2820" max="2820" width="9.140625" style="912"/>
    <col min="2821" max="2821" width="14.85546875" style="912" customWidth="1"/>
    <col min="2822" max="2822" width="12.5703125" style="912" customWidth="1"/>
    <col min="2823" max="2823" width="12.28515625" style="912" customWidth="1"/>
    <col min="2824" max="3072" width="9.140625" style="912"/>
    <col min="3073" max="3073" width="4.5703125" style="912" customWidth="1"/>
    <col min="3074" max="3074" width="61.5703125" style="912" customWidth="1"/>
    <col min="3075" max="3075" width="10.7109375" style="912" customWidth="1"/>
    <col min="3076" max="3076" width="9.140625" style="912"/>
    <col min="3077" max="3077" width="14.85546875" style="912" customWidth="1"/>
    <col min="3078" max="3078" width="12.5703125" style="912" customWidth="1"/>
    <col min="3079" max="3079" width="12.28515625" style="912" customWidth="1"/>
    <col min="3080" max="3328" width="9.140625" style="912"/>
    <col min="3329" max="3329" width="4.5703125" style="912" customWidth="1"/>
    <col min="3330" max="3330" width="61.5703125" style="912" customWidth="1"/>
    <col min="3331" max="3331" width="10.7109375" style="912" customWidth="1"/>
    <col min="3332" max="3332" width="9.140625" style="912"/>
    <col min="3333" max="3333" width="14.85546875" style="912" customWidth="1"/>
    <col min="3334" max="3334" width="12.5703125" style="912" customWidth="1"/>
    <col min="3335" max="3335" width="12.28515625" style="912" customWidth="1"/>
    <col min="3336" max="3584" width="9.140625" style="912"/>
    <col min="3585" max="3585" width="4.5703125" style="912" customWidth="1"/>
    <col min="3586" max="3586" width="61.5703125" style="912" customWidth="1"/>
    <col min="3587" max="3587" width="10.7109375" style="912" customWidth="1"/>
    <col min="3588" max="3588" width="9.140625" style="912"/>
    <col min="3589" max="3589" width="14.85546875" style="912" customWidth="1"/>
    <col min="3590" max="3590" width="12.5703125" style="912" customWidth="1"/>
    <col min="3591" max="3591" width="12.28515625" style="912" customWidth="1"/>
    <col min="3592" max="3840" width="9.140625" style="912"/>
    <col min="3841" max="3841" width="4.5703125" style="912" customWidth="1"/>
    <col min="3842" max="3842" width="61.5703125" style="912" customWidth="1"/>
    <col min="3843" max="3843" width="10.7109375" style="912" customWidth="1"/>
    <col min="3844" max="3844" width="9.140625" style="912"/>
    <col min="3845" max="3845" width="14.85546875" style="912" customWidth="1"/>
    <col min="3846" max="3846" width="12.5703125" style="912" customWidth="1"/>
    <col min="3847" max="3847" width="12.28515625" style="912" customWidth="1"/>
    <col min="3848" max="4096" width="9.140625" style="912"/>
    <col min="4097" max="4097" width="4.5703125" style="912" customWidth="1"/>
    <col min="4098" max="4098" width="61.5703125" style="912" customWidth="1"/>
    <col min="4099" max="4099" width="10.7109375" style="912" customWidth="1"/>
    <col min="4100" max="4100" width="9.140625" style="912"/>
    <col min="4101" max="4101" width="14.85546875" style="912" customWidth="1"/>
    <col min="4102" max="4102" width="12.5703125" style="912" customWidth="1"/>
    <col min="4103" max="4103" width="12.28515625" style="912" customWidth="1"/>
    <col min="4104" max="4352" width="9.140625" style="912"/>
    <col min="4353" max="4353" width="4.5703125" style="912" customWidth="1"/>
    <col min="4354" max="4354" width="61.5703125" style="912" customWidth="1"/>
    <col min="4355" max="4355" width="10.7109375" style="912" customWidth="1"/>
    <col min="4356" max="4356" width="9.140625" style="912"/>
    <col min="4357" max="4357" width="14.85546875" style="912" customWidth="1"/>
    <col min="4358" max="4358" width="12.5703125" style="912" customWidth="1"/>
    <col min="4359" max="4359" width="12.28515625" style="912" customWidth="1"/>
    <col min="4360" max="4608" width="9.140625" style="912"/>
    <col min="4609" max="4609" width="4.5703125" style="912" customWidth="1"/>
    <col min="4610" max="4610" width="61.5703125" style="912" customWidth="1"/>
    <col min="4611" max="4611" width="10.7109375" style="912" customWidth="1"/>
    <col min="4612" max="4612" width="9.140625" style="912"/>
    <col min="4613" max="4613" width="14.85546875" style="912" customWidth="1"/>
    <col min="4614" max="4614" width="12.5703125" style="912" customWidth="1"/>
    <col min="4615" max="4615" width="12.28515625" style="912" customWidth="1"/>
    <col min="4616" max="4864" width="9.140625" style="912"/>
    <col min="4865" max="4865" width="4.5703125" style="912" customWidth="1"/>
    <col min="4866" max="4866" width="61.5703125" style="912" customWidth="1"/>
    <col min="4867" max="4867" width="10.7109375" style="912" customWidth="1"/>
    <col min="4868" max="4868" width="9.140625" style="912"/>
    <col min="4869" max="4869" width="14.85546875" style="912" customWidth="1"/>
    <col min="4870" max="4870" width="12.5703125" style="912" customWidth="1"/>
    <col min="4871" max="4871" width="12.28515625" style="912" customWidth="1"/>
    <col min="4872" max="5120" width="9.140625" style="912"/>
    <col min="5121" max="5121" width="4.5703125" style="912" customWidth="1"/>
    <col min="5122" max="5122" width="61.5703125" style="912" customWidth="1"/>
    <col min="5123" max="5123" width="10.7109375" style="912" customWidth="1"/>
    <col min="5124" max="5124" width="9.140625" style="912"/>
    <col min="5125" max="5125" width="14.85546875" style="912" customWidth="1"/>
    <col min="5126" max="5126" width="12.5703125" style="912" customWidth="1"/>
    <col min="5127" max="5127" width="12.28515625" style="912" customWidth="1"/>
    <col min="5128" max="5376" width="9.140625" style="912"/>
    <col min="5377" max="5377" width="4.5703125" style="912" customWidth="1"/>
    <col min="5378" max="5378" width="61.5703125" style="912" customWidth="1"/>
    <col min="5379" max="5379" width="10.7109375" style="912" customWidth="1"/>
    <col min="5380" max="5380" width="9.140625" style="912"/>
    <col min="5381" max="5381" width="14.85546875" style="912" customWidth="1"/>
    <col min="5382" max="5382" width="12.5703125" style="912" customWidth="1"/>
    <col min="5383" max="5383" width="12.28515625" style="912" customWidth="1"/>
    <col min="5384" max="5632" width="9.140625" style="912"/>
    <col min="5633" max="5633" width="4.5703125" style="912" customWidth="1"/>
    <col min="5634" max="5634" width="61.5703125" style="912" customWidth="1"/>
    <col min="5635" max="5635" width="10.7109375" style="912" customWidth="1"/>
    <col min="5636" max="5636" width="9.140625" style="912"/>
    <col min="5637" max="5637" width="14.85546875" style="912" customWidth="1"/>
    <col min="5638" max="5638" width="12.5703125" style="912" customWidth="1"/>
    <col min="5639" max="5639" width="12.28515625" style="912" customWidth="1"/>
    <col min="5640" max="5888" width="9.140625" style="912"/>
    <col min="5889" max="5889" width="4.5703125" style="912" customWidth="1"/>
    <col min="5890" max="5890" width="61.5703125" style="912" customWidth="1"/>
    <col min="5891" max="5891" width="10.7109375" style="912" customWidth="1"/>
    <col min="5892" max="5892" width="9.140625" style="912"/>
    <col min="5893" max="5893" width="14.85546875" style="912" customWidth="1"/>
    <col min="5894" max="5894" width="12.5703125" style="912" customWidth="1"/>
    <col min="5895" max="5895" width="12.28515625" style="912" customWidth="1"/>
    <col min="5896" max="6144" width="9.140625" style="912"/>
    <col min="6145" max="6145" width="4.5703125" style="912" customWidth="1"/>
    <col min="6146" max="6146" width="61.5703125" style="912" customWidth="1"/>
    <col min="6147" max="6147" width="10.7109375" style="912" customWidth="1"/>
    <col min="6148" max="6148" width="9.140625" style="912"/>
    <col min="6149" max="6149" width="14.85546875" style="912" customWidth="1"/>
    <col min="6150" max="6150" width="12.5703125" style="912" customWidth="1"/>
    <col min="6151" max="6151" width="12.28515625" style="912" customWidth="1"/>
    <col min="6152" max="6400" width="9.140625" style="912"/>
    <col min="6401" max="6401" width="4.5703125" style="912" customWidth="1"/>
    <col min="6402" max="6402" width="61.5703125" style="912" customWidth="1"/>
    <col min="6403" max="6403" width="10.7109375" style="912" customWidth="1"/>
    <col min="6404" max="6404" width="9.140625" style="912"/>
    <col min="6405" max="6405" width="14.85546875" style="912" customWidth="1"/>
    <col min="6406" max="6406" width="12.5703125" style="912" customWidth="1"/>
    <col min="6407" max="6407" width="12.28515625" style="912" customWidth="1"/>
    <col min="6408" max="6656" width="9.140625" style="912"/>
    <col min="6657" max="6657" width="4.5703125" style="912" customWidth="1"/>
    <col min="6658" max="6658" width="61.5703125" style="912" customWidth="1"/>
    <col min="6659" max="6659" width="10.7109375" style="912" customWidth="1"/>
    <col min="6660" max="6660" width="9.140625" style="912"/>
    <col min="6661" max="6661" width="14.85546875" style="912" customWidth="1"/>
    <col min="6662" max="6662" width="12.5703125" style="912" customWidth="1"/>
    <col min="6663" max="6663" width="12.28515625" style="912" customWidth="1"/>
    <col min="6664" max="6912" width="9.140625" style="912"/>
    <col min="6913" max="6913" width="4.5703125" style="912" customWidth="1"/>
    <col min="6914" max="6914" width="61.5703125" style="912" customWidth="1"/>
    <col min="6915" max="6915" width="10.7109375" style="912" customWidth="1"/>
    <col min="6916" max="6916" width="9.140625" style="912"/>
    <col min="6917" max="6917" width="14.85546875" style="912" customWidth="1"/>
    <col min="6918" max="6918" width="12.5703125" style="912" customWidth="1"/>
    <col min="6919" max="6919" width="12.28515625" style="912" customWidth="1"/>
    <col min="6920" max="7168" width="9.140625" style="912"/>
    <col min="7169" max="7169" width="4.5703125" style="912" customWidth="1"/>
    <col min="7170" max="7170" width="61.5703125" style="912" customWidth="1"/>
    <col min="7171" max="7171" width="10.7109375" style="912" customWidth="1"/>
    <col min="7172" max="7172" width="9.140625" style="912"/>
    <col min="7173" max="7173" width="14.85546875" style="912" customWidth="1"/>
    <col min="7174" max="7174" width="12.5703125" style="912" customWidth="1"/>
    <col min="7175" max="7175" width="12.28515625" style="912" customWidth="1"/>
    <col min="7176" max="7424" width="9.140625" style="912"/>
    <col min="7425" max="7425" width="4.5703125" style="912" customWidth="1"/>
    <col min="7426" max="7426" width="61.5703125" style="912" customWidth="1"/>
    <col min="7427" max="7427" width="10.7109375" style="912" customWidth="1"/>
    <col min="7428" max="7428" width="9.140625" style="912"/>
    <col min="7429" max="7429" width="14.85546875" style="912" customWidth="1"/>
    <col min="7430" max="7430" width="12.5703125" style="912" customWidth="1"/>
    <col min="7431" max="7431" width="12.28515625" style="912" customWidth="1"/>
    <col min="7432" max="7680" width="9.140625" style="912"/>
    <col min="7681" max="7681" width="4.5703125" style="912" customWidth="1"/>
    <col min="7682" max="7682" width="61.5703125" style="912" customWidth="1"/>
    <col min="7683" max="7683" width="10.7109375" style="912" customWidth="1"/>
    <col min="7684" max="7684" width="9.140625" style="912"/>
    <col min="7685" max="7685" width="14.85546875" style="912" customWidth="1"/>
    <col min="7686" max="7686" width="12.5703125" style="912" customWidth="1"/>
    <col min="7687" max="7687" width="12.28515625" style="912" customWidth="1"/>
    <col min="7688" max="7936" width="9.140625" style="912"/>
    <col min="7937" max="7937" width="4.5703125" style="912" customWidth="1"/>
    <col min="7938" max="7938" width="61.5703125" style="912" customWidth="1"/>
    <col min="7939" max="7939" width="10.7109375" style="912" customWidth="1"/>
    <col min="7940" max="7940" width="9.140625" style="912"/>
    <col min="7941" max="7941" width="14.85546875" style="912" customWidth="1"/>
    <col min="7942" max="7942" width="12.5703125" style="912" customWidth="1"/>
    <col min="7943" max="7943" width="12.28515625" style="912" customWidth="1"/>
    <col min="7944" max="8192" width="9.140625" style="912"/>
    <col min="8193" max="8193" width="4.5703125" style="912" customWidth="1"/>
    <col min="8194" max="8194" width="61.5703125" style="912" customWidth="1"/>
    <col min="8195" max="8195" width="10.7109375" style="912" customWidth="1"/>
    <col min="8196" max="8196" width="9.140625" style="912"/>
    <col min="8197" max="8197" width="14.85546875" style="912" customWidth="1"/>
    <col min="8198" max="8198" width="12.5703125" style="912" customWidth="1"/>
    <col min="8199" max="8199" width="12.28515625" style="912" customWidth="1"/>
    <col min="8200" max="8448" width="9.140625" style="912"/>
    <col min="8449" max="8449" width="4.5703125" style="912" customWidth="1"/>
    <col min="8450" max="8450" width="61.5703125" style="912" customWidth="1"/>
    <col min="8451" max="8451" width="10.7109375" style="912" customWidth="1"/>
    <col min="8452" max="8452" width="9.140625" style="912"/>
    <col min="8453" max="8453" width="14.85546875" style="912" customWidth="1"/>
    <col min="8454" max="8454" width="12.5703125" style="912" customWidth="1"/>
    <col min="8455" max="8455" width="12.28515625" style="912" customWidth="1"/>
    <col min="8456" max="8704" width="9.140625" style="912"/>
    <col min="8705" max="8705" width="4.5703125" style="912" customWidth="1"/>
    <col min="8706" max="8706" width="61.5703125" style="912" customWidth="1"/>
    <col min="8707" max="8707" width="10.7109375" style="912" customWidth="1"/>
    <col min="8708" max="8708" width="9.140625" style="912"/>
    <col min="8709" max="8709" width="14.85546875" style="912" customWidth="1"/>
    <col min="8710" max="8710" width="12.5703125" style="912" customWidth="1"/>
    <col min="8711" max="8711" width="12.28515625" style="912" customWidth="1"/>
    <col min="8712" max="8960" width="9.140625" style="912"/>
    <col min="8961" max="8961" width="4.5703125" style="912" customWidth="1"/>
    <col min="8962" max="8962" width="61.5703125" style="912" customWidth="1"/>
    <col min="8963" max="8963" width="10.7109375" style="912" customWidth="1"/>
    <col min="8964" max="8964" width="9.140625" style="912"/>
    <col min="8965" max="8965" width="14.85546875" style="912" customWidth="1"/>
    <col min="8966" max="8966" width="12.5703125" style="912" customWidth="1"/>
    <col min="8967" max="8967" width="12.28515625" style="912" customWidth="1"/>
    <col min="8968" max="9216" width="9.140625" style="912"/>
    <col min="9217" max="9217" width="4.5703125" style="912" customWidth="1"/>
    <col min="9218" max="9218" width="61.5703125" style="912" customWidth="1"/>
    <col min="9219" max="9219" width="10.7109375" style="912" customWidth="1"/>
    <col min="9220" max="9220" width="9.140625" style="912"/>
    <col min="9221" max="9221" width="14.85546875" style="912" customWidth="1"/>
    <col min="9222" max="9222" width="12.5703125" style="912" customWidth="1"/>
    <col min="9223" max="9223" width="12.28515625" style="912" customWidth="1"/>
    <col min="9224" max="9472" width="9.140625" style="912"/>
    <col min="9473" max="9473" width="4.5703125" style="912" customWidth="1"/>
    <col min="9474" max="9474" width="61.5703125" style="912" customWidth="1"/>
    <col min="9475" max="9475" width="10.7109375" style="912" customWidth="1"/>
    <col min="9476" max="9476" width="9.140625" style="912"/>
    <col min="9477" max="9477" width="14.85546875" style="912" customWidth="1"/>
    <col min="9478" max="9478" width="12.5703125" style="912" customWidth="1"/>
    <col min="9479" max="9479" width="12.28515625" style="912" customWidth="1"/>
    <col min="9480" max="9728" width="9.140625" style="912"/>
    <col min="9729" max="9729" width="4.5703125" style="912" customWidth="1"/>
    <col min="9730" max="9730" width="61.5703125" style="912" customWidth="1"/>
    <col min="9731" max="9731" width="10.7109375" style="912" customWidth="1"/>
    <col min="9732" max="9732" width="9.140625" style="912"/>
    <col min="9733" max="9733" width="14.85546875" style="912" customWidth="1"/>
    <col min="9734" max="9734" width="12.5703125" style="912" customWidth="1"/>
    <col min="9735" max="9735" width="12.28515625" style="912" customWidth="1"/>
    <col min="9736" max="9984" width="9.140625" style="912"/>
    <col min="9985" max="9985" width="4.5703125" style="912" customWidth="1"/>
    <col min="9986" max="9986" width="61.5703125" style="912" customWidth="1"/>
    <col min="9987" max="9987" width="10.7109375" style="912" customWidth="1"/>
    <col min="9988" max="9988" width="9.140625" style="912"/>
    <col min="9989" max="9989" width="14.85546875" style="912" customWidth="1"/>
    <col min="9990" max="9990" width="12.5703125" style="912" customWidth="1"/>
    <col min="9991" max="9991" width="12.28515625" style="912" customWidth="1"/>
    <col min="9992" max="10240" width="9.140625" style="912"/>
    <col min="10241" max="10241" width="4.5703125" style="912" customWidth="1"/>
    <col min="10242" max="10242" width="61.5703125" style="912" customWidth="1"/>
    <col min="10243" max="10243" width="10.7109375" style="912" customWidth="1"/>
    <col min="10244" max="10244" width="9.140625" style="912"/>
    <col min="10245" max="10245" width="14.85546875" style="912" customWidth="1"/>
    <col min="10246" max="10246" width="12.5703125" style="912" customWidth="1"/>
    <col min="10247" max="10247" width="12.28515625" style="912" customWidth="1"/>
    <col min="10248" max="10496" width="9.140625" style="912"/>
    <col min="10497" max="10497" width="4.5703125" style="912" customWidth="1"/>
    <col min="10498" max="10498" width="61.5703125" style="912" customWidth="1"/>
    <col min="10499" max="10499" width="10.7109375" style="912" customWidth="1"/>
    <col min="10500" max="10500" width="9.140625" style="912"/>
    <col min="10501" max="10501" width="14.85546875" style="912" customWidth="1"/>
    <col min="10502" max="10502" width="12.5703125" style="912" customWidth="1"/>
    <col min="10503" max="10503" width="12.28515625" style="912" customWidth="1"/>
    <col min="10504" max="10752" width="9.140625" style="912"/>
    <col min="10753" max="10753" width="4.5703125" style="912" customWidth="1"/>
    <col min="10754" max="10754" width="61.5703125" style="912" customWidth="1"/>
    <col min="10755" max="10755" width="10.7109375" style="912" customWidth="1"/>
    <col min="10756" max="10756" width="9.140625" style="912"/>
    <col min="10757" max="10757" width="14.85546875" style="912" customWidth="1"/>
    <col min="10758" max="10758" width="12.5703125" style="912" customWidth="1"/>
    <col min="10759" max="10759" width="12.28515625" style="912" customWidth="1"/>
    <col min="10760" max="11008" width="9.140625" style="912"/>
    <col min="11009" max="11009" width="4.5703125" style="912" customWidth="1"/>
    <col min="11010" max="11010" width="61.5703125" style="912" customWidth="1"/>
    <col min="11011" max="11011" width="10.7109375" style="912" customWidth="1"/>
    <col min="11012" max="11012" width="9.140625" style="912"/>
    <col min="11013" max="11013" width="14.85546875" style="912" customWidth="1"/>
    <col min="11014" max="11014" width="12.5703125" style="912" customWidth="1"/>
    <col min="11015" max="11015" width="12.28515625" style="912" customWidth="1"/>
    <col min="11016" max="11264" width="9.140625" style="912"/>
    <col min="11265" max="11265" width="4.5703125" style="912" customWidth="1"/>
    <col min="11266" max="11266" width="61.5703125" style="912" customWidth="1"/>
    <col min="11267" max="11267" width="10.7109375" style="912" customWidth="1"/>
    <col min="11268" max="11268" width="9.140625" style="912"/>
    <col min="11269" max="11269" width="14.85546875" style="912" customWidth="1"/>
    <col min="11270" max="11270" width="12.5703125" style="912" customWidth="1"/>
    <col min="11271" max="11271" width="12.28515625" style="912" customWidth="1"/>
    <col min="11272" max="11520" width="9.140625" style="912"/>
    <col min="11521" max="11521" width="4.5703125" style="912" customWidth="1"/>
    <col min="11522" max="11522" width="61.5703125" style="912" customWidth="1"/>
    <col min="11523" max="11523" width="10.7109375" style="912" customWidth="1"/>
    <col min="11524" max="11524" width="9.140625" style="912"/>
    <col min="11525" max="11525" width="14.85546875" style="912" customWidth="1"/>
    <col min="11526" max="11526" width="12.5703125" style="912" customWidth="1"/>
    <col min="11527" max="11527" width="12.28515625" style="912" customWidth="1"/>
    <col min="11528" max="11776" width="9.140625" style="912"/>
    <col min="11777" max="11777" width="4.5703125" style="912" customWidth="1"/>
    <col min="11778" max="11778" width="61.5703125" style="912" customWidth="1"/>
    <col min="11779" max="11779" width="10.7109375" style="912" customWidth="1"/>
    <col min="11780" max="11780" width="9.140625" style="912"/>
    <col min="11781" max="11781" width="14.85546875" style="912" customWidth="1"/>
    <col min="11782" max="11782" width="12.5703125" style="912" customWidth="1"/>
    <col min="11783" max="11783" width="12.28515625" style="912" customWidth="1"/>
    <col min="11784" max="12032" width="9.140625" style="912"/>
    <col min="12033" max="12033" width="4.5703125" style="912" customWidth="1"/>
    <col min="12034" max="12034" width="61.5703125" style="912" customWidth="1"/>
    <col min="12035" max="12035" width="10.7109375" style="912" customWidth="1"/>
    <col min="12036" max="12036" width="9.140625" style="912"/>
    <col min="12037" max="12037" width="14.85546875" style="912" customWidth="1"/>
    <col min="12038" max="12038" width="12.5703125" style="912" customWidth="1"/>
    <col min="12039" max="12039" width="12.28515625" style="912" customWidth="1"/>
    <col min="12040" max="12288" width="9.140625" style="912"/>
    <col min="12289" max="12289" width="4.5703125" style="912" customWidth="1"/>
    <col min="12290" max="12290" width="61.5703125" style="912" customWidth="1"/>
    <col min="12291" max="12291" width="10.7109375" style="912" customWidth="1"/>
    <col min="12292" max="12292" width="9.140625" style="912"/>
    <col min="12293" max="12293" width="14.85546875" style="912" customWidth="1"/>
    <col min="12294" max="12294" width="12.5703125" style="912" customWidth="1"/>
    <col min="12295" max="12295" width="12.28515625" style="912" customWidth="1"/>
    <col min="12296" max="12544" width="9.140625" style="912"/>
    <col min="12545" max="12545" width="4.5703125" style="912" customWidth="1"/>
    <col min="12546" max="12546" width="61.5703125" style="912" customWidth="1"/>
    <col min="12547" max="12547" width="10.7109375" style="912" customWidth="1"/>
    <col min="12548" max="12548" width="9.140625" style="912"/>
    <col min="12549" max="12549" width="14.85546875" style="912" customWidth="1"/>
    <col min="12550" max="12550" width="12.5703125" style="912" customWidth="1"/>
    <col min="12551" max="12551" width="12.28515625" style="912" customWidth="1"/>
    <col min="12552" max="12800" width="9.140625" style="912"/>
    <col min="12801" max="12801" width="4.5703125" style="912" customWidth="1"/>
    <col min="12802" max="12802" width="61.5703125" style="912" customWidth="1"/>
    <col min="12803" max="12803" width="10.7109375" style="912" customWidth="1"/>
    <col min="12804" max="12804" width="9.140625" style="912"/>
    <col min="12805" max="12805" width="14.85546875" style="912" customWidth="1"/>
    <col min="12806" max="12806" width="12.5703125" style="912" customWidth="1"/>
    <col min="12807" max="12807" width="12.28515625" style="912" customWidth="1"/>
    <col min="12808" max="13056" width="9.140625" style="912"/>
    <col min="13057" max="13057" width="4.5703125" style="912" customWidth="1"/>
    <col min="13058" max="13058" width="61.5703125" style="912" customWidth="1"/>
    <col min="13059" max="13059" width="10.7109375" style="912" customWidth="1"/>
    <col min="13060" max="13060" width="9.140625" style="912"/>
    <col min="13061" max="13061" width="14.85546875" style="912" customWidth="1"/>
    <col min="13062" max="13062" width="12.5703125" style="912" customWidth="1"/>
    <col min="13063" max="13063" width="12.28515625" style="912" customWidth="1"/>
    <col min="13064" max="13312" width="9.140625" style="912"/>
    <col min="13313" max="13313" width="4.5703125" style="912" customWidth="1"/>
    <col min="13314" max="13314" width="61.5703125" style="912" customWidth="1"/>
    <col min="13315" max="13315" width="10.7109375" style="912" customWidth="1"/>
    <col min="13316" max="13316" width="9.140625" style="912"/>
    <col min="13317" max="13317" width="14.85546875" style="912" customWidth="1"/>
    <col min="13318" max="13318" width="12.5703125" style="912" customWidth="1"/>
    <col min="13319" max="13319" width="12.28515625" style="912" customWidth="1"/>
    <col min="13320" max="13568" width="9.140625" style="912"/>
    <col min="13569" max="13569" width="4.5703125" style="912" customWidth="1"/>
    <col min="13570" max="13570" width="61.5703125" style="912" customWidth="1"/>
    <col min="13571" max="13571" width="10.7109375" style="912" customWidth="1"/>
    <col min="13572" max="13572" width="9.140625" style="912"/>
    <col min="13573" max="13573" width="14.85546875" style="912" customWidth="1"/>
    <col min="13574" max="13574" width="12.5703125" style="912" customWidth="1"/>
    <col min="13575" max="13575" width="12.28515625" style="912" customWidth="1"/>
    <col min="13576" max="13824" width="9.140625" style="912"/>
    <col min="13825" max="13825" width="4.5703125" style="912" customWidth="1"/>
    <col min="13826" max="13826" width="61.5703125" style="912" customWidth="1"/>
    <col min="13827" max="13827" width="10.7109375" style="912" customWidth="1"/>
    <col min="13828" max="13828" width="9.140625" style="912"/>
    <col min="13829" max="13829" width="14.85546875" style="912" customWidth="1"/>
    <col min="13830" max="13830" width="12.5703125" style="912" customWidth="1"/>
    <col min="13831" max="13831" width="12.28515625" style="912" customWidth="1"/>
    <col min="13832" max="14080" width="9.140625" style="912"/>
    <col min="14081" max="14081" width="4.5703125" style="912" customWidth="1"/>
    <col min="14082" max="14082" width="61.5703125" style="912" customWidth="1"/>
    <col min="14083" max="14083" width="10.7109375" style="912" customWidth="1"/>
    <col min="14084" max="14084" width="9.140625" style="912"/>
    <col min="14085" max="14085" width="14.85546875" style="912" customWidth="1"/>
    <col min="14086" max="14086" width="12.5703125" style="912" customWidth="1"/>
    <col min="14087" max="14087" width="12.28515625" style="912" customWidth="1"/>
    <col min="14088" max="14336" width="9.140625" style="912"/>
    <col min="14337" max="14337" width="4.5703125" style="912" customWidth="1"/>
    <col min="14338" max="14338" width="61.5703125" style="912" customWidth="1"/>
    <col min="14339" max="14339" width="10.7109375" style="912" customWidth="1"/>
    <col min="14340" max="14340" width="9.140625" style="912"/>
    <col min="14341" max="14341" width="14.85546875" style="912" customWidth="1"/>
    <col min="14342" max="14342" width="12.5703125" style="912" customWidth="1"/>
    <col min="14343" max="14343" width="12.28515625" style="912" customWidth="1"/>
    <col min="14344" max="14592" width="9.140625" style="912"/>
    <col min="14593" max="14593" width="4.5703125" style="912" customWidth="1"/>
    <col min="14594" max="14594" width="61.5703125" style="912" customWidth="1"/>
    <col min="14595" max="14595" width="10.7109375" style="912" customWidth="1"/>
    <col min="14596" max="14596" width="9.140625" style="912"/>
    <col min="14597" max="14597" width="14.85546875" style="912" customWidth="1"/>
    <col min="14598" max="14598" width="12.5703125" style="912" customWidth="1"/>
    <col min="14599" max="14599" width="12.28515625" style="912" customWidth="1"/>
    <col min="14600" max="14848" width="9.140625" style="912"/>
    <col min="14849" max="14849" width="4.5703125" style="912" customWidth="1"/>
    <col min="14850" max="14850" width="61.5703125" style="912" customWidth="1"/>
    <col min="14851" max="14851" width="10.7109375" style="912" customWidth="1"/>
    <col min="14852" max="14852" width="9.140625" style="912"/>
    <col min="14853" max="14853" width="14.85546875" style="912" customWidth="1"/>
    <col min="14854" max="14854" width="12.5703125" style="912" customWidth="1"/>
    <col min="14855" max="14855" width="12.28515625" style="912" customWidth="1"/>
    <col min="14856" max="15104" width="9.140625" style="912"/>
    <col min="15105" max="15105" width="4.5703125" style="912" customWidth="1"/>
    <col min="15106" max="15106" width="61.5703125" style="912" customWidth="1"/>
    <col min="15107" max="15107" width="10.7109375" style="912" customWidth="1"/>
    <col min="15108" max="15108" width="9.140625" style="912"/>
    <col min="15109" max="15109" width="14.85546875" style="912" customWidth="1"/>
    <col min="15110" max="15110" width="12.5703125" style="912" customWidth="1"/>
    <col min="15111" max="15111" width="12.28515625" style="912" customWidth="1"/>
    <col min="15112" max="15360" width="9.140625" style="912"/>
    <col min="15361" max="15361" width="4.5703125" style="912" customWidth="1"/>
    <col min="15362" max="15362" width="61.5703125" style="912" customWidth="1"/>
    <col min="15363" max="15363" width="10.7109375" style="912" customWidth="1"/>
    <col min="15364" max="15364" width="9.140625" style="912"/>
    <col min="15365" max="15365" width="14.85546875" style="912" customWidth="1"/>
    <col min="15366" max="15366" width="12.5703125" style="912" customWidth="1"/>
    <col min="15367" max="15367" width="12.28515625" style="912" customWidth="1"/>
    <col min="15368" max="15616" width="9.140625" style="912"/>
    <col min="15617" max="15617" width="4.5703125" style="912" customWidth="1"/>
    <col min="15618" max="15618" width="61.5703125" style="912" customWidth="1"/>
    <col min="15619" max="15619" width="10.7109375" style="912" customWidth="1"/>
    <col min="15620" max="15620" width="9.140625" style="912"/>
    <col min="15621" max="15621" width="14.85546875" style="912" customWidth="1"/>
    <col min="15622" max="15622" width="12.5703125" style="912" customWidth="1"/>
    <col min="15623" max="15623" width="12.28515625" style="912" customWidth="1"/>
    <col min="15624" max="15872" width="9.140625" style="912"/>
    <col min="15873" max="15873" width="4.5703125" style="912" customWidth="1"/>
    <col min="15874" max="15874" width="61.5703125" style="912" customWidth="1"/>
    <col min="15875" max="15875" width="10.7109375" style="912" customWidth="1"/>
    <col min="15876" max="15876" width="9.140625" style="912"/>
    <col min="15877" max="15877" width="14.85546875" style="912" customWidth="1"/>
    <col min="15878" max="15878" width="12.5703125" style="912" customWidth="1"/>
    <col min="15879" max="15879" width="12.28515625" style="912" customWidth="1"/>
    <col min="15880" max="16128" width="9.140625" style="912"/>
    <col min="16129" max="16129" width="4.5703125" style="912" customWidth="1"/>
    <col min="16130" max="16130" width="61.5703125" style="912" customWidth="1"/>
    <col min="16131" max="16131" width="10.7109375" style="912" customWidth="1"/>
    <col min="16132" max="16132" width="9.140625" style="912"/>
    <col min="16133" max="16133" width="14.85546875" style="912" customWidth="1"/>
    <col min="16134" max="16134" width="12.5703125" style="912" customWidth="1"/>
    <col min="16135" max="16135" width="12.28515625" style="912" customWidth="1"/>
    <col min="16136" max="16384" width="9.140625" style="912"/>
  </cols>
  <sheetData>
    <row r="1" spans="1:253" ht="18.75" x14ac:dyDescent="0.3">
      <c r="A1" s="855"/>
      <c r="B1" s="1797" t="s">
        <v>799</v>
      </c>
      <c r="C1" s="836"/>
      <c r="D1" s="837"/>
      <c r="E1" s="837"/>
      <c r="F1" s="837"/>
      <c r="G1" s="836"/>
    </row>
    <row r="2" spans="1:253" x14ac:dyDescent="0.25">
      <c r="A2" s="913"/>
      <c r="B2" s="965"/>
      <c r="C2" s="914"/>
      <c r="D2" s="915"/>
      <c r="E2" s="915"/>
      <c r="F2" s="915"/>
      <c r="G2" s="914"/>
    </row>
    <row r="3" spans="1:253" ht="15.75" thickBot="1" x14ac:dyDescent="0.3">
      <c r="A3" s="916" t="s">
        <v>0</v>
      </c>
      <c r="B3" s="1798" t="s">
        <v>734</v>
      </c>
      <c r="C3" s="917" t="s">
        <v>733</v>
      </c>
      <c r="D3" s="918" t="s">
        <v>732</v>
      </c>
      <c r="E3" s="918" t="s">
        <v>731</v>
      </c>
      <c r="F3" s="919" t="s">
        <v>730</v>
      </c>
      <c r="G3" s="920" t="s">
        <v>30</v>
      </c>
    </row>
    <row r="4" spans="1:253" ht="15.75" thickTop="1" x14ac:dyDescent="0.25">
      <c r="A4" s="921"/>
      <c r="B4" s="1799"/>
      <c r="C4" s="922"/>
      <c r="D4" s="923"/>
      <c r="E4" s="923"/>
      <c r="F4" s="924"/>
      <c r="G4" s="925"/>
    </row>
    <row r="5" spans="1:253" ht="15.75" x14ac:dyDescent="0.25">
      <c r="A5" s="841" t="s">
        <v>31</v>
      </c>
      <c r="B5" s="886" t="s">
        <v>729</v>
      </c>
      <c r="C5" s="926"/>
      <c r="D5" s="927"/>
      <c r="E5" s="927"/>
      <c r="F5" s="927"/>
      <c r="G5" s="928"/>
    </row>
    <row r="6" spans="1:253" x14ac:dyDescent="0.25">
      <c r="A6" s="855"/>
      <c r="B6" s="965"/>
      <c r="C6" s="842"/>
      <c r="D6" s="837"/>
      <c r="E6" s="837"/>
      <c r="F6" s="837"/>
      <c r="G6" s="836"/>
    </row>
    <row r="7" spans="1:253" x14ac:dyDescent="0.25">
      <c r="A7" s="929" t="s">
        <v>33</v>
      </c>
      <c r="B7" s="186" t="s">
        <v>67</v>
      </c>
      <c r="C7" s="887"/>
      <c r="D7" s="878"/>
      <c r="E7" s="837"/>
      <c r="F7" s="837"/>
      <c r="G7" s="836"/>
    </row>
    <row r="8" spans="1:253" ht="60" x14ac:dyDescent="0.25">
      <c r="A8" s="929"/>
      <c r="B8" s="187" t="s">
        <v>800</v>
      </c>
      <c r="C8" s="194"/>
      <c r="D8" s="878"/>
      <c r="E8" s="837"/>
      <c r="F8" s="837"/>
      <c r="G8" s="836"/>
    </row>
    <row r="9" spans="1:253" x14ac:dyDescent="0.25">
      <c r="A9" s="929"/>
      <c r="B9" s="959" t="s">
        <v>801</v>
      </c>
      <c r="C9" s="194" t="s">
        <v>54</v>
      </c>
      <c r="D9" s="960">
        <v>160</v>
      </c>
      <c r="E9" s="837"/>
      <c r="F9" s="837">
        <f>$D9*E9</f>
        <v>0</v>
      </c>
      <c r="G9" s="836"/>
    </row>
    <row r="10" spans="1:253" x14ac:dyDescent="0.25">
      <c r="A10" s="929"/>
      <c r="B10" s="959"/>
      <c r="C10" s="194"/>
      <c r="D10" s="195"/>
      <c r="E10" s="837"/>
      <c r="F10" s="837"/>
      <c r="G10" s="836"/>
    </row>
    <row r="11" spans="1:253" ht="15.75" x14ac:dyDescent="0.25">
      <c r="A11" s="841" t="s">
        <v>31</v>
      </c>
      <c r="B11" s="886" t="s">
        <v>725</v>
      </c>
      <c r="C11" s="961"/>
      <c r="D11" s="962"/>
      <c r="E11" s="927"/>
      <c r="F11" s="930">
        <f>SUM(F9:F10)</f>
        <v>0</v>
      </c>
      <c r="G11" s="836"/>
    </row>
    <row r="12" spans="1:253" ht="15.75" x14ac:dyDescent="0.25">
      <c r="A12" s="841"/>
      <c r="B12" s="963"/>
      <c r="C12" s="961"/>
      <c r="D12" s="962"/>
      <c r="E12" s="927"/>
      <c r="F12" s="927"/>
      <c r="G12" s="836"/>
    </row>
    <row r="13" spans="1:253" ht="15.75" x14ac:dyDescent="0.25">
      <c r="A13" s="841" t="s">
        <v>6</v>
      </c>
      <c r="B13" s="886" t="s">
        <v>7</v>
      </c>
      <c r="C13" s="961"/>
      <c r="D13" s="962"/>
      <c r="E13" s="927"/>
      <c r="F13" s="927"/>
      <c r="G13" s="836"/>
    </row>
    <row r="14" spans="1:253" ht="15.75" x14ac:dyDescent="0.25">
      <c r="A14" s="841"/>
      <c r="B14" s="886"/>
      <c r="C14" s="961"/>
      <c r="D14" s="962"/>
      <c r="E14" s="927"/>
      <c r="F14" s="927"/>
      <c r="G14" s="836"/>
    </row>
    <row r="15" spans="1:253" s="782" customFormat="1" x14ac:dyDescent="0.25">
      <c r="A15" s="842" t="s">
        <v>33</v>
      </c>
      <c r="B15" s="186" t="s">
        <v>802</v>
      </c>
      <c r="C15" s="877"/>
      <c r="D15" s="878"/>
      <c r="E15" s="837"/>
      <c r="F15" s="837"/>
      <c r="G15" s="836"/>
      <c r="IF15" s="912"/>
      <c r="IG15" s="912"/>
      <c r="IH15" s="912"/>
      <c r="II15" s="912"/>
      <c r="IJ15" s="912"/>
      <c r="IK15" s="912"/>
      <c r="IL15" s="912"/>
      <c r="IM15" s="912"/>
      <c r="IN15" s="912"/>
      <c r="IO15" s="912"/>
      <c r="IP15" s="912"/>
      <c r="IQ15" s="912"/>
      <c r="IR15" s="912"/>
      <c r="IS15" s="912"/>
    </row>
    <row r="16" spans="1:253" s="782" customFormat="1" ht="75" x14ac:dyDescent="0.25">
      <c r="A16" s="931"/>
      <c r="B16" s="873" t="s">
        <v>803</v>
      </c>
      <c r="C16" s="877"/>
      <c r="D16" s="878"/>
      <c r="E16" s="837"/>
      <c r="F16" s="837"/>
      <c r="G16" s="836"/>
      <c r="IF16" s="912"/>
      <c r="IG16" s="912"/>
      <c r="IH16" s="912"/>
      <c r="II16" s="912"/>
      <c r="IJ16" s="912"/>
      <c r="IK16" s="912"/>
      <c r="IL16" s="912"/>
      <c r="IM16" s="912"/>
      <c r="IN16" s="912"/>
      <c r="IO16" s="912"/>
      <c r="IP16" s="912"/>
      <c r="IQ16" s="912"/>
      <c r="IR16" s="912"/>
      <c r="IS16" s="912"/>
    </row>
    <row r="17" spans="1:253" s="782" customFormat="1" ht="45" x14ac:dyDescent="0.25">
      <c r="A17" s="836"/>
      <c r="B17" s="873" t="s">
        <v>804</v>
      </c>
      <c r="C17" s="877"/>
      <c r="D17" s="878"/>
      <c r="E17" s="837"/>
      <c r="F17" s="837"/>
      <c r="G17" s="836"/>
      <c r="IF17" s="912"/>
      <c r="IG17" s="912"/>
      <c r="IH17" s="912"/>
      <c r="II17" s="912"/>
      <c r="IJ17" s="912"/>
      <c r="IK17" s="912"/>
      <c r="IL17" s="912"/>
      <c r="IM17" s="912"/>
      <c r="IN17" s="912"/>
      <c r="IO17" s="912"/>
      <c r="IP17" s="912"/>
      <c r="IQ17" s="912"/>
      <c r="IR17" s="912"/>
      <c r="IS17" s="912"/>
    </row>
    <row r="18" spans="1:253" s="782" customFormat="1" x14ac:dyDescent="0.25">
      <c r="A18" s="836"/>
      <c r="B18" s="964" t="s">
        <v>805</v>
      </c>
      <c r="C18" s="877"/>
      <c r="D18" s="878"/>
      <c r="E18" s="837"/>
      <c r="F18" s="837"/>
      <c r="G18" s="836"/>
      <c r="IF18" s="912"/>
      <c r="IG18" s="912"/>
      <c r="IH18" s="912"/>
      <c r="II18" s="912"/>
      <c r="IJ18" s="912"/>
      <c r="IK18" s="912"/>
      <c r="IL18" s="912"/>
      <c r="IM18" s="912"/>
      <c r="IN18" s="912"/>
      <c r="IO18" s="912"/>
      <c r="IP18" s="912"/>
      <c r="IQ18" s="912"/>
      <c r="IR18" s="912"/>
      <c r="IS18" s="912"/>
    </row>
    <row r="19" spans="1:253" s="782" customFormat="1" x14ac:dyDescent="0.25">
      <c r="A19" s="836"/>
      <c r="B19" s="964"/>
      <c r="C19" s="877" t="s">
        <v>8</v>
      </c>
      <c r="D19" s="195">
        <v>250</v>
      </c>
      <c r="E19" s="837"/>
      <c r="F19" s="837">
        <f>$D19*E19</f>
        <v>0</v>
      </c>
      <c r="G19" s="836"/>
      <c r="IF19" s="912"/>
      <c r="IG19" s="912"/>
      <c r="IH19" s="912"/>
      <c r="II19" s="912"/>
      <c r="IJ19" s="912"/>
      <c r="IK19" s="912"/>
      <c r="IL19" s="912"/>
      <c r="IM19" s="912"/>
      <c r="IN19" s="912"/>
      <c r="IO19" s="912"/>
      <c r="IP19" s="912"/>
      <c r="IQ19" s="912"/>
      <c r="IR19" s="912"/>
      <c r="IS19" s="912"/>
    </row>
    <row r="20" spans="1:253" s="782" customFormat="1" x14ac:dyDescent="0.25">
      <c r="A20" s="842" t="s">
        <v>34</v>
      </c>
      <c r="B20" s="965" t="s">
        <v>806</v>
      </c>
      <c r="C20" s="877"/>
      <c r="D20" s="878"/>
      <c r="E20" s="837"/>
      <c r="F20" s="837"/>
      <c r="G20" s="836"/>
      <c r="IF20" s="912"/>
      <c r="IG20" s="912"/>
      <c r="IH20" s="912"/>
      <c r="II20" s="912"/>
      <c r="IJ20" s="912"/>
      <c r="IK20" s="912"/>
      <c r="IL20" s="912"/>
      <c r="IM20" s="912"/>
      <c r="IN20" s="912"/>
      <c r="IO20" s="912"/>
      <c r="IP20" s="912"/>
      <c r="IQ20" s="912"/>
      <c r="IR20" s="912"/>
      <c r="IS20" s="912"/>
    </row>
    <row r="21" spans="1:253" s="782" customFormat="1" ht="75" x14ac:dyDescent="0.25">
      <c r="A21" s="931"/>
      <c r="B21" s="873" t="s">
        <v>807</v>
      </c>
      <c r="C21" s="877"/>
      <c r="D21" s="878"/>
      <c r="E21" s="837"/>
      <c r="F21" s="837"/>
      <c r="G21" s="836"/>
      <c r="IF21" s="912"/>
      <c r="IG21" s="912"/>
      <c r="IH21" s="912"/>
      <c r="II21" s="912"/>
      <c r="IJ21" s="912"/>
      <c r="IK21" s="912"/>
      <c r="IL21" s="912"/>
      <c r="IM21" s="912"/>
      <c r="IN21" s="912"/>
      <c r="IO21" s="912"/>
      <c r="IP21" s="912"/>
      <c r="IQ21" s="912"/>
      <c r="IR21" s="912"/>
      <c r="IS21" s="912"/>
    </row>
    <row r="22" spans="1:253" s="782" customFormat="1" x14ac:dyDescent="0.25">
      <c r="A22" s="931"/>
      <c r="B22" s="964" t="s">
        <v>80</v>
      </c>
      <c r="C22" s="877"/>
      <c r="D22" s="878"/>
      <c r="E22" s="837"/>
      <c r="F22" s="837"/>
      <c r="G22" s="836"/>
      <c r="IF22" s="912"/>
      <c r="IG22" s="912"/>
      <c r="IH22" s="912"/>
      <c r="II22" s="912"/>
      <c r="IJ22" s="912"/>
      <c r="IK22" s="912"/>
      <c r="IL22" s="912"/>
      <c r="IM22" s="912"/>
      <c r="IN22" s="912"/>
      <c r="IO22" s="912"/>
      <c r="IP22" s="912"/>
      <c r="IQ22" s="912"/>
      <c r="IR22" s="912"/>
      <c r="IS22" s="912"/>
    </row>
    <row r="23" spans="1:253" s="782" customFormat="1" x14ac:dyDescent="0.25">
      <c r="A23" s="931"/>
      <c r="B23" s="964"/>
      <c r="C23" s="877" t="s">
        <v>8</v>
      </c>
      <c r="D23" s="195">
        <v>96</v>
      </c>
      <c r="E23" s="837"/>
      <c r="F23" s="837">
        <f>$D23*E23</f>
        <v>0</v>
      </c>
      <c r="G23" s="836"/>
      <c r="IF23" s="912"/>
      <c r="IG23" s="912"/>
      <c r="IH23" s="912"/>
      <c r="II23" s="912"/>
      <c r="IJ23" s="912"/>
      <c r="IK23" s="912"/>
      <c r="IL23" s="912"/>
      <c r="IM23" s="912"/>
      <c r="IN23" s="912"/>
      <c r="IO23" s="912"/>
      <c r="IP23" s="912"/>
      <c r="IQ23" s="912"/>
      <c r="IR23" s="912"/>
      <c r="IS23" s="912"/>
    </row>
    <row r="24" spans="1:253" s="782" customFormat="1" x14ac:dyDescent="0.25">
      <c r="A24" s="932" t="s">
        <v>35</v>
      </c>
      <c r="B24" s="186" t="s">
        <v>761</v>
      </c>
      <c r="C24" s="194"/>
      <c r="D24" s="195"/>
      <c r="E24" s="196"/>
      <c r="F24" s="196"/>
      <c r="G24" s="849"/>
      <c r="IF24" s="912"/>
      <c r="IG24" s="912"/>
      <c r="IH24" s="912"/>
      <c r="II24" s="912"/>
      <c r="IJ24" s="912"/>
      <c r="IK24" s="912"/>
      <c r="IL24" s="912"/>
      <c r="IM24" s="912"/>
      <c r="IN24" s="912"/>
      <c r="IO24" s="912"/>
      <c r="IP24" s="912"/>
      <c r="IQ24" s="912"/>
      <c r="IR24" s="912"/>
      <c r="IS24" s="912"/>
    </row>
    <row r="25" spans="1:253" s="782" customFormat="1" ht="105" x14ac:dyDescent="0.25">
      <c r="A25" s="933"/>
      <c r="B25" s="959" t="s">
        <v>808</v>
      </c>
      <c r="C25" s="194"/>
      <c r="D25" s="195"/>
      <c r="E25" s="196"/>
      <c r="F25" s="196"/>
      <c r="G25" s="849"/>
      <c r="IF25" s="912"/>
      <c r="IG25" s="912"/>
      <c r="IH25" s="912"/>
      <c r="II25" s="912"/>
      <c r="IJ25" s="912"/>
      <c r="IK25" s="912"/>
      <c r="IL25" s="912"/>
      <c r="IM25" s="912"/>
      <c r="IN25" s="912"/>
      <c r="IO25" s="912"/>
      <c r="IP25" s="912"/>
      <c r="IQ25" s="912"/>
      <c r="IR25" s="912"/>
      <c r="IS25" s="912"/>
    </row>
    <row r="26" spans="1:253" s="782" customFormat="1" x14ac:dyDescent="0.25">
      <c r="A26" s="933"/>
      <c r="B26" s="193" t="s">
        <v>805</v>
      </c>
      <c r="C26" s="194"/>
      <c r="D26" s="195"/>
      <c r="E26" s="196"/>
      <c r="F26" s="196"/>
      <c r="G26" s="849"/>
      <c r="IF26" s="912"/>
      <c r="IG26" s="912"/>
      <c r="IH26" s="912"/>
      <c r="II26" s="912"/>
      <c r="IJ26" s="912"/>
      <c r="IK26" s="912"/>
      <c r="IL26" s="912"/>
      <c r="IM26" s="912"/>
      <c r="IN26" s="912"/>
      <c r="IO26" s="912"/>
      <c r="IP26" s="912"/>
      <c r="IQ26" s="912"/>
      <c r="IR26" s="912"/>
      <c r="IS26" s="912"/>
    </row>
    <row r="27" spans="1:253" s="782" customFormat="1" x14ac:dyDescent="0.25">
      <c r="A27" s="933"/>
      <c r="B27" s="193"/>
      <c r="C27" s="194" t="s">
        <v>8</v>
      </c>
      <c r="D27" s="195">
        <v>154</v>
      </c>
      <c r="E27" s="196"/>
      <c r="F27" s="196">
        <f>$D27*E27</f>
        <v>0</v>
      </c>
      <c r="G27" s="849"/>
      <c r="IF27" s="912"/>
      <c r="IG27" s="912"/>
      <c r="IH27" s="912"/>
      <c r="II27" s="912"/>
      <c r="IJ27" s="912"/>
      <c r="IK27" s="912"/>
      <c r="IL27" s="912"/>
      <c r="IM27" s="912"/>
      <c r="IN27" s="912"/>
      <c r="IO27" s="912"/>
      <c r="IP27" s="912"/>
      <c r="IQ27" s="912"/>
      <c r="IR27" s="912"/>
      <c r="IS27" s="912"/>
    </row>
    <row r="28" spans="1:253" x14ac:dyDescent="0.25">
      <c r="A28" s="934" t="s">
        <v>36</v>
      </c>
      <c r="B28" s="188" t="s">
        <v>809</v>
      </c>
      <c r="C28" s="160"/>
      <c r="D28" s="161"/>
      <c r="E28" s="189"/>
      <c r="F28" s="189"/>
      <c r="G28" s="190"/>
      <c r="H28" s="756"/>
      <c r="I28" s="756"/>
      <c r="J28" s="74"/>
    </row>
    <row r="29" spans="1:253" s="782" customFormat="1" ht="90" x14ac:dyDescent="0.25">
      <c r="A29" s="934"/>
      <c r="B29" s="176" t="s">
        <v>810</v>
      </c>
      <c r="C29" s="191"/>
      <c r="D29" s="161"/>
      <c r="E29" s="162"/>
      <c r="F29" s="162"/>
      <c r="G29" s="190"/>
      <c r="H29" s="756"/>
      <c r="I29" s="756"/>
      <c r="J29" s="74"/>
      <c r="IF29" s="912"/>
      <c r="IG29" s="912"/>
      <c r="IH29" s="912"/>
      <c r="II29" s="912"/>
      <c r="IJ29" s="912"/>
      <c r="IK29" s="912"/>
      <c r="IL29" s="912"/>
      <c r="IM29" s="912"/>
      <c r="IN29" s="912"/>
      <c r="IO29" s="912"/>
      <c r="IP29" s="912"/>
      <c r="IQ29" s="912"/>
      <c r="IR29" s="912"/>
      <c r="IS29" s="912"/>
    </row>
    <row r="30" spans="1:253" s="766" customFormat="1" x14ac:dyDescent="0.25">
      <c r="A30" s="934"/>
      <c r="B30" s="192" t="s">
        <v>749</v>
      </c>
      <c r="C30" s="191" t="s">
        <v>8</v>
      </c>
      <c r="D30" s="161">
        <v>182</v>
      </c>
      <c r="E30" s="162"/>
      <c r="F30" s="189">
        <f>$D30*E30</f>
        <v>0</v>
      </c>
      <c r="G30" s="190"/>
      <c r="H30" s="756"/>
      <c r="I30" s="756"/>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74"/>
      <c r="AI30" s="74"/>
      <c r="AJ30" s="74"/>
      <c r="AK30" s="74"/>
      <c r="AL30" s="74"/>
      <c r="AM30" s="74"/>
      <c r="AN30" s="74"/>
      <c r="AO30" s="74"/>
      <c r="AP30" s="74"/>
      <c r="AQ30" s="74"/>
      <c r="AR30" s="74"/>
      <c r="AS30" s="74"/>
      <c r="AT30" s="74"/>
      <c r="AU30" s="74"/>
      <c r="AV30" s="74"/>
      <c r="AW30" s="74"/>
      <c r="AX30" s="74"/>
      <c r="AY30" s="74"/>
      <c r="AZ30" s="74"/>
      <c r="BA30" s="74"/>
      <c r="BB30" s="74"/>
      <c r="BC30" s="74"/>
      <c r="BD30" s="74"/>
      <c r="BE30" s="74"/>
      <c r="BF30" s="74"/>
      <c r="BG30" s="74"/>
      <c r="BH30" s="74"/>
      <c r="BI30" s="74"/>
      <c r="BJ30" s="74"/>
      <c r="BK30" s="74"/>
      <c r="BL30" s="74"/>
      <c r="BM30" s="74"/>
      <c r="BN30" s="74"/>
      <c r="BO30" s="74"/>
      <c r="BP30" s="74"/>
      <c r="BQ30" s="74"/>
      <c r="BR30" s="74"/>
      <c r="BS30" s="74"/>
      <c r="BT30" s="74"/>
      <c r="BU30" s="74"/>
      <c r="BV30" s="74"/>
      <c r="BW30" s="74"/>
      <c r="BX30" s="74"/>
      <c r="BY30" s="74"/>
      <c r="BZ30" s="74"/>
      <c r="CA30" s="74"/>
      <c r="CB30" s="74"/>
      <c r="CC30" s="74"/>
      <c r="CD30" s="74"/>
      <c r="CE30" s="74"/>
      <c r="CF30" s="74"/>
      <c r="CG30" s="74"/>
      <c r="CH30" s="74"/>
      <c r="CI30" s="74"/>
      <c r="CJ30" s="74"/>
      <c r="CK30" s="74"/>
      <c r="CL30" s="74"/>
      <c r="CM30" s="74"/>
      <c r="CN30" s="74"/>
      <c r="CO30" s="74"/>
      <c r="CP30" s="74"/>
      <c r="CQ30" s="74"/>
      <c r="CR30" s="74"/>
      <c r="CS30" s="74"/>
      <c r="CT30" s="74"/>
      <c r="CU30" s="74"/>
      <c r="CV30" s="74"/>
      <c r="CW30" s="74"/>
      <c r="CX30" s="74"/>
      <c r="CY30" s="74"/>
      <c r="CZ30" s="74"/>
      <c r="DA30" s="74"/>
      <c r="DB30" s="74"/>
      <c r="DC30" s="74"/>
      <c r="DD30" s="74"/>
      <c r="DE30" s="74"/>
      <c r="DF30" s="74"/>
      <c r="DG30" s="74"/>
      <c r="DH30" s="74"/>
      <c r="DI30" s="74"/>
      <c r="DJ30" s="74"/>
      <c r="DK30" s="74"/>
      <c r="DL30" s="74"/>
      <c r="DM30" s="74"/>
      <c r="DN30" s="74"/>
      <c r="DO30" s="74"/>
      <c r="DP30" s="74"/>
      <c r="DQ30" s="74"/>
      <c r="DR30" s="74"/>
      <c r="DS30" s="74"/>
      <c r="DT30" s="74"/>
      <c r="DU30" s="74"/>
      <c r="DV30" s="74"/>
      <c r="DW30" s="74"/>
      <c r="DX30" s="74"/>
      <c r="DY30" s="74"/>
      <c r="DZ30" s="74"/>
      <c r="EA30" s="74"/>
      <c r="EB30" s="74"/>
      <c r="EC30" s="74"/>
      <c r="ED30" s="74"/>
      <c r="EE30" s="74"/>
      <c r="EF30" s="74"/>
      <c r="EG30" s="74"/>
      <c r="EH30" s="74"/>
      <c r="EI30" s="74"/>
      <c r="EJ30" s="74"/>
      <c r="EK30" s="74"/>
      <c r="EL30" s="74"/>
      <c r="EM30" s="74"/>
      <c r="EN30" s="74"/>
      <c r="EO30" s="74"/>
      <c r="EP30" s="74"/>
      <c r="EQ30" s="74"/>
      <c r="ER30" s="74"/>
      <c r="ES30" s="74"/>
      <c r="ET30" s="74"/>
      <c r="EU30" s="74"/>
      <c r="EV30" s="74"/>
      <c r="EW30" s="74"/>
      <c r="EX30" s="74"/>
      <c r="EY30" s="74"/>
      <c r="EZ30" s="74"/>
      <c r="FA30" s="74"/>
      <c r="FB30" s="74"/>
      <c r="FC30" s="74"/>
      <c r="FD30" s="74"/>
      <c r="FE30" s="74"/>
      <c r="FF30" s="74"/>
      <c r="FG30" s="74"/>
      <c r="FH30" s="74"/>
      <c r="FI30" s="74"/>
      <c r="FJ30" s="74"/>
      <c r="FK30" s="74"/>
      <c r="FL30" s="74"/>
      <c r="FM30" s="74"/>
      <c r="FN30" s="74"/>
      <c r="FO30" s="74"/>
      <c r="FP30" s="74"/>
      <c r="FQ30" s="74"/>
      <c r="FR30" s="74"/>
      <c r="FS30" s="74"/>
      <c r="FT30" s="74"/>
      <c r="FU30" s="74"/>
      <c r="FV30" s="74"/>
      <c r="FW30" s="74"/>
      <c r="FX30" s="74"/>
      <c r="FY30" s="74"/>
      <c r="FZ30" s="74"/>
      <c r="GA30" s="74"/>
      <c r="GB30" s="74"/>
      <c r="GC30" s="74"/>
      <c r="GD30" s="74"/>
      <c r="GE30" s="74"/>
      <c r="GF30" s="74"/>
      <c r="GG30" s="74"/>
      <c r="GH30" s="74"/>
      <c r="GI30" s="74"/>
      <c r="GJ30" s="74"/>
      <c r="GK30" s="74"/>
      <c r="GL30" s="74"/>
      <c r="GM30" s="74"/>
      <c r="GN30" s="74"/>
      <c r="GO30" s="74"/>
      <c r="GP30" s="74"/>
      <c r="GQ30" s="74"/>
      <c r="GR30" s="74"/>
      <c r="GS30" s="74"/>
      <c r="GT30" s="74"/>
      <c r="GU30" s="74"/>
      <c r="GV30" s="74"/>
      <c r="GW30" s="74"/>
      <c r="GX30" s="74"/>
      <c r="GY30" s="74"/>
      <c r="GZ30" s="74"/>
      <c r="HA30" s="74"/>
      <c r="HB30" s="74"/>
      <c r="HC30" s="74"/>
      <c r="HD30" s="74"/>
      <c r="HE30" s="74"/>
      <c r="HF30" s="74"/>
      <c r="HG30" s="74"/>
      <c r="HH30" s="74"/>
      <c r="HI30" s="74"/>
      <c r="HJ30" s="74"/>
      <c r="HK30" s="74"/>
      <c r="HL30" s="74"/>
      <c r="HM30" s="74"/>
      <c r="HN30" s="74"/>
      <c r="HO30" s="74"/>
      <c r="HP30" s="74"/>
      <c r="HQ30" s="74"/>
      <c r="HR30" s="74"/>
      <c r="HS30" s="74"/>
      <c r="HT30" s="74"/>
      <c r="HU30" s="74"/>
      <c r="HV30" s="74"/>
      <c r="HW30" s="74"/>
      <c r="HX30" s="74"/>
      <c r="HY30" s="74"/>
      <c r="HZ30" s="74"/>
      <c r="IA30" s="74"/>
      <c r="IB30" s="74"/>
      <c r="IC30" s="74"/>
      <c r="ID30" s="74"/>
      <c r="IE30" s="74"/>
      <c r="IF30" s="74"/>
      <c r="IG30" s="74"/>
      <c r="IH30" s="74"/>
      <c r="II30" s="74"/>
    </row>
    <row r="31" spans="1:253" s="782" customFormat="1" x14ac:dyDescent="0.25">
      <c r="A31" s="934"/>
      <c r="B31" s="192"/>
      <c r="C31" s="191"/>
      <c r="D31" s="161"/>
      <c r="E31" s="162"/>
      <c r="F31" s="189"/>
      <c r="G31" s="190"/>
      <c r="H31" s="756"/>
      <c r="I31" s="935"/>
      <c r="J31" s="74"/>
      <c r="IH31" s="912"/>
      <c r="II31" s="912"/>
      <c r="IJ31" s="912"/>
      <c r="IK31" s="912"/>
      <c r="IL31" s="912"/>
      <c r="IM31" s="912"/>
      <c r="IN31" s="912"/>
      <c r="IO31" s="912"/>
      <c r="IP31" s="912"/>
      <c r="IQ31" s="912"/>
      <c r="IR31" s="912"/>
      <c r="IS31" s="912"/>
    </row>
    <row r="32" spans="1:253" s="937" customFormat="1" x14ac:dyDescent="0.25">
      <c r="A32" s="936" t="s">
        <v>37</v>
      </c>
      <c r="B32" s="188" t="s">
        <v>811</v>
      </c>
      <c r="C32" s="160"/>
      <c r="D32" s="161"/>
      <c r="E32" s="189"/>
      <c r="F32" s="189"/>
      <c r="G32" s="164"/>
      <c r="H32" s="74"/>
      <c r="I32" s="75"/>
      <c r="J32" s="74"/>
      <c r="K32" s="782"/>
      <c r="L32" s="782"/>
      <c r="M32" s="782"/>
      <c r="N32" s="782"/>
      <c r="O32" s="782"/>
      <c r="P32" s="782"/>
      <c r="Q32" s="782"/>
      <c r="R32" s="782"/>
      <c r="S32" s="782"/>
      <c r="IH32" s="938"/>
      <c r="II32" s="938"/>
      <c r="IJ32" s="938"/>
      <c r="IK32" s="938"/>
      <c r="IL32" s="938"/>
      <c r="IM32" s="938"/>
      <c r="IN32" s="938"/>
      <c r="IO32" s="938"/>
      <c r="IP32" s="938"/>
      <c r="IQ32" s="938"/>
      <c r="IR32" s="938"/>
      <c r="IS32" s="938"/>
    </row>
    <row r="33" spans="1:253" s="937" customFormat="1" ht="105" x14ac:dyDescent="0.25">
      <c r="A33" s="936"/>
      <c r="B33" s="176" t="s">
        <v>812</v>
      </c>
      <c r="C33" s="191"/>
      <c r="D33" s="161"/>
      <c r="E33" s="162"/>
      <c r="F33" s="162"/>
      <c r="G33" s="164"/>
      <c r="H33" s="74"/>
      <c r="I33" s="75"/>
      <c r="J33" s="74"/>
      <c r="K33" s="782"/>
      <c r="L33" s="782"/>
      <c r="M33" s="782"/>
      <c r="N33" s="782"/>
      <c r="O33" s="782"/>
      <c r="P33" s="782"/>
      <c r="Q33" s="782"/>
      <c r="R33" s="782"/>
      <c r="S33" s="782"/>
      <c r="IH33" s="938"/>
      <c r="II33" s="938"/>
      <c r="IJ33" s="938"/>
      <c r="IK33" s="938"/>
      <c r="IL33" s="938"/>
      <c r="IM33" s="938"/>
      <c r="IN33" s="938"/>
      <c r="IO33" s="938"/>
      <c r="IP33" s="938"/>
      <c r="IQ33" s="938"/>
      <c r="IR33" s="938"/>
      <c r="IS33" s="938"/>
    </row>
    <row r="34" spans="1:253" s="937" customFormat="1" x14ac:dyDescent="0.25">
      <c r="A34" s="936"/>
      <c r="B34" s="192" t="s">
        <v>813</v>
      </c>
      <c r="C34" s="191" t="s">
        <v>8</v>
      </c>
      <c r="D34" s="161">
        <v>108</v>
      </c>
      <c r="E34" s="162"/>
      <c r="F34" s="189">
        <f>$D34*E34</f>
        <v>0</v>
      </c>
      <c r="G34" s="164"/>
      <c r="H34" s="74"/>
      <c r="I34" s="74"/>
      <c r="J34" s="74"/>
      <c r="K34" s="782"/>
      <c r="L34" s="782"/>
      <c r="M34" s="782"/>
      <c r="N34" s="782"/>
      <c r="O34" s="782"/>
      <c r="P34" s="782"/>
      <c r="Q34" s="782"/>
      <c r="R34" s="782"/>
      <c r="S34" s="782"/>
      <c r="IH34" s="938"/>
      <c r="II34" s="938"/>
      <c r="IJ34" s="938"/>
      <c r="IK34" s="938"/>
      <c r="IL34" s="938"/>
      <c r="IM34" s="938"/>
      <c r="IN34" s="938"/>
      <c r="IO34" s="938"/>
      <c r="IP34" s="938"/>
      <c r="IQ34" s="938"/>
      <c r="IR34" s="938"/>
      <c r="IS34" s="938"/>
    </row>
    <row r="35" spans="1:253" x14ac:dyDescent="0.25">
      <c r="A35" s="936"/>
      <c r="B35" s="192" t="s">
        <v>814</v>
      </c>
      <c r="C35" s="191" t="s">
        <v>10</v>
      </c>
      <c r="D35" s="161">
        <v>545</v>
      </c>
      <c r="E35" s="162"/>
      <c r="F35" s="189">
        <f>$D35*E35</f>
        <v>0</v>
      </c>
      <c r="G35" s="164"/>
      <c r="H35" s="74"/>
      <c r="I35" s="74"/>
      <c r="J35" s="74"/>
      <c r="K35" s="937"/>
      <c r="L35" s="937"/>
      <c r="M35" s="937"/>
      <c r="N35" s="937"/>
      <c r="O35" s="937"/>
      <c r="P35" s="937"/>
      <c r="Q35" s="937"/>
      <c r="R35" s="937"/>
      <c r="S35" s="937"/>
    </row>
    <row r="36" spans="1:253" s="850" customFormat="1" x14ac:dyDescent="0.25">
      <c r="A36" s="939"/>
      <c r="B36" s="193"/>
      <c r="C36" s="194"/>
      <c r="D36" s="195"/>
      <c r="E36" s="196"/>
      <c r="F36" s="196"/>
      <c r="G36" s="849"/>
      <c r="I36" s="782"/>
      <c r="J36" s="782"/>
      <c r="K36" s="937"/>
      <c r="L36" s="937"/>
      <c r="M36" s="937"/>
      <c r="N36" s="937"/>
      <c r="O36" s="937"/>
      <c r="P36" s="937"/>
      <c r="Q36" s="937"/>
      <c r="R36" s="937"/>
      <c r="S36" s="937"/>
      <c r="IH36" s="940"/>
      <c r="II36" s="940"/>
      <c r="IJ36" s="940"/>
      <c r="IK36" s="940"/>
      <c r="IL36" s="940"/>
      <c r="IM36" s="940"/>
      <c r="IN36" s="940"/>
      <c r="IO36" s="940"/>
      <c r="IP36" s="940"/>
      <c r="IQ36" s="940"/>
      <c r="IR36" s="940"/>
      <c r="IS36" s="940"/>
    </row>
    <row r="37" spans="1:253" s="782" customFormat="1" ht="15.75" x14ac:dyDescent="0.25">
      <c r="A37" s="941" t="s">
        <v>6</v>
      </c>
      <c r="B37" s="966" t="s">
        <v>12</v>
      </c>
      <c r="C37" s="967"/>
      <c r="D37" s="968"/>
      <c r="E37" s="196"/>
      <c r="F37" s="942">
        <f>SUM(F15:F35)</f>
        <v>0</v>
      </c>
      <c r="G37" s="849"/>
      <c r="K37" s="937"/>
      <c r="L37" s="937"/>
      <c r="M37" s="937"/>
      <c r="N37" s="937"/>
      <c r="O37" s="937"/>
      <c r="P37" s="937"/>
      <c r="Q37" s="937"/>
      <c r="R37" s="937"/>
      <c r="S37" s="937"/>
      <c r="IH37" s="912"/>
      <c r="II37" s="912"/>
      <c r="IJ37" s="912"/>
      <c r="IK37" s="912"/>
      <c r="IL37" s="912"/>
      <c r="IM37" s="912"/>
      <c r="IN37" s="912"/>
      <c r="IO37" s="912"/>
      <c r="IP37" s="912"/>
      <c r="IQ37" s="912"/>
      <c r="IR37" s="912"/>
      <c r="IS37" s="912"/>
    </row>
    <row r="38" spans="1:253" s="782" customFormat="1" ht="15.75" x14ac:dyDescent="0.25">
      <c r="A38" s="841"/>
      <c r="B38" s="886"/>
      <c r="C38" s="887"/>
      <c r="D38" s="888"/>
      <c r="E38" s="843"/>
      <c r="F38" s="843"/>
      <c r="G38" s="836"/>
      <c r="I38" s="74"/>
      <c r="J38" s="74"/>
      <c r="K38" s="937"/>
      <c r="L38" s="937"/>
      <c r="M38" s="937"/>
      <c r="N38" s="937"/>
      <c r="O38" s="937"/>
      <c r="P38" s="937"/>
      <c r="Q38" s="937"/>
      <c r="R38" s="937"/>
      <c r="S38" s="937"/>
      <c r="IH38" s="912"/>
      <c r="II38" s="912"/>
      <c r="IJ38" s="912"/>
      <c r="IK38" s="912"/>
      <c r="IL38" s="912"/>
      <c r="IM38" s="912"/>
      <c r="IN38" s="912"/>
      <c r="IO38" s="912"/>
      <c r="IP38" s="912"/>
      <c r="IQ38" s="912"/>
      <c r="IR38" s="912"/>
      <c r="IS38" s="912"/>
    </row>
    <row r="39" spans="1:253" s="782" customFormat="1" ht="15.75" x14ac:dyDescent="0.25">
      <c r="A39" s="841" t="s">
        <v>13</v>
      </c>
      <c r="B39" s="886" t="s">
        <v>815</v>
      </c>
      <c r="C39" s="877"/>
      <c r="D39" s="878"/>
      <c r="E39" s="837"/>
      <c r="F39" s="837"/>
      <c r="G39" s="836"/>
      <c r="K39" s="937"/>
      <c r="L39" s="937"/>
      <c r="M39" s="937"/>
      <c r="N39" s="937"/>
      <c r="O39" s="937"/>
      <c r="P39" s="937"/>
      <c r="Q39" s="937"/>
      <c r="R39" s="937"/>
      <c r="S39" s="937"/>
      <c r="IH39" s="912"/>
      <c r="II39" s="912"/>
      <c r="IJ39" s="912"/>
      <c r="IK39" s="912"/>
      <c r="IL39" s="912"/>
      <c r="IM39" s="912"/>
      <c r="IN39" s="912"/>
      <c r="IO39" s="912"/>
      <c r="IP39" s="912"/>
      <c r="IQ39" s="912"/>
      <c r="IR39" s="912"/>
      <c r="IS39" s="912"/>
    </row>
    <row r="40" spans="1:253" s="782" customFormat="1" x14ac:dyDescent="0.25">
      <c r="A40" s="855"/>
      <c r="B40" s="964"/>
      <c r="C40" s="877"/>
      <c r="D40" s="878"/>
      <c r="E40" s="837"/>
      <c r="F40" s="837"/>
      <c r="G40" s="836"/>
      <c r="K40" s="937"/>
      <c r="L40" s="937"/>
      <c r="M40" s="937"/>
      <c r="N40" s="937"/>
      <c r="O40" s="937"/>
      <c r="P40" s="937"/>
      <c r="Q40" s="937"/>
      <c r="R40" s="937"/>
      <c r="S40" s="937"/>
      <c r="IH40" s="912"/>
      <c r="II40" s="912"/>
      <c r="IJ40" s="912"/>
      <c r="IK40" s="912"/>
      <c r="IL40" s="912"/>
      <c r="IM40" s="912"/>
      <c r="IN40" s="912"/>
      <c r="IO40" s="912"/>
      <c r="IP40" s="912"/>
      <c r="IQ40" s="912"/>
      <c r="IR40" s="912"/>
      <c r="IS40" s="912"/>
    </row>
    <row r="41" spans="1:253" x14ac:dyDescent="0.25">
      <c r="A41" s="830" t="s">
        <v>33</v>
      </c>
      <c r="B41" s="882" t="s">
        <v>816</v>
      </c>
      <c r="C41" s="883"/>
      <c r="D41" s="161"/>
      <c r="E41" s="158"/>
      <c r="F41" s="158"/>
      <c r="G41" s="159"/>
      <c r="H41" s="74"/>
      <c r="I41" s="74"/>
      <c r="J41" s="74"/>
      <c r="T41" s="912"/>
      <c r="U41" s="912"/>
      <c r="V41" s="912"/>
      <c r="W41" s="912"/>
      <c r="X41" s="912"/>
      <c r="Y41" s="912"/>
      <c r="Z41" s="912"/>
      <c r="AA41" s="912"/>
      <c r="AB41" s="912"/>
      <c r="AC41" s="912"/>
      <c r="AD41" s="912"/>
      <c r="AE41" s="912"/>
      <c r="AF41" s="912"/>
      <c r="AG41" s="912"/>
      <c r="AH41" s="912"/>
      <c r="AI41" s="912"/>
      <c r="AJ41" s="912"/>
      <c r="AK41" s="912"/>
      <c r="AL41" s="912"/>
      <c r="AM41" s="912"/>
      <c r="AN41" s="912"/>
      <c r="AO41" s="912"/>
      <c r="AP41" s="912"/>
      <c r="AQ41" s="912"/>
      <c r="AR41" s="912"/>
      <c r="AS41" s="912"/>
      <c r="AT41" s="912"/>
      <c r="AU41" s="912"/>
      <c r="AV41" s="912"/>
      <c r="AW41" s="912"/>
      <c r="AX41" s="912"/>
      <c r="AY41" s="912"/>
      <c r="AZ41" s="912"/>
      <c r="BA41" s="912"/>
      <c r="BB41" s="912"/>
      <c r="BC41" s="912"/>
      <c r="BD41" s="912"/>
      <c r="BE41" s="912"/>
      <c r="BF41" s="912"/>
      <c r="BG41" s="912"/>
      <c r="BH41" s="912"/>
      <c r="BI41" s="912"/>
      <c r="BJ41" s="912"/>
      <c r="BK41" s="912"/>
      <c r="BL41" s="912"/>
      <c r="BM41" s="912"/>
      <c r="BN41" s="912"/>
      <c r="BO41" s="912"/>
      <c r="BP41" s="912"/>
      <c r="BQ41" s="912"/>
      <c r="BR41" s="912"/>
      <c r="BS41" s="912"/>
      <c r="BT41" s="912"/>
      <c r="BU41" s="912"/>
      <c r="BV41" s="912"/>
      <c r="BW41" s="912"/>
      <c r="BX41" s="912"/>
      <c r="BY41" s="912"/>
      <c r="BZ41" s="912"/>
      <c r="CA41" s="912"/>
      <c r="CB41" s="912"/>
      <c r="CC41" s="912"/>
      <c r="CD41" s="912"/>
      <c r="CE41" s="912"/>
      <c r="CF41" s="912"/>
      <c r="CG41" s="912"/>
      <c r="CH41" s="912"/>
      <c r="CI41" s="912"/>
      <c r="CJ41" s="912"/>
      <c r="CK41" s="912"/>
      <c r="CL41" s="912"/>
      <c r="CM41" s="912"/>
      <c r="CN41" s="912"/>
      <c r="CO41" s="912"/>
      <c r="CP41" s="912"/>
      <c r="CQ41" s="912"/>
      <c r="CR41" s="912"/>
      <c r="CS41" s="912"/>
      <c r="CT41" s="912"/>
      <c r="CU41" s="912"/>
      <c r="CV41" s="912"/>
      <c r="CW41" s="912"/>
      <c r="CX41" s="912"/>
      <c r="CY41" s="912"/>
      <c r="CZ41" s="912"/>
      <c r="DA41" s="912"/>
      <c r="DB41" s="912"/>
      <c r="DC41" s="912"/>
      <c r="DD41" s="912"/>
      <c r="DE41" s="912"/>
      <c r="DF41" s="912"/>
      <c r="DG41" s="912"/>
      <c r="DH41" s="912"/>
      <c r="DI41" s="912"/>
      <c r="DJ41" s="912"/>
      <c r="DK41" s="912"/>
      <c r="DL41" s="912"/>
      <c r="DM41" s="912"/>
      <c r="DN41" s="912"/>
      <c r="DO41" s="912"/>
      <c r="DP41" s="912"/>
      <c r="DQ41" s="912"/>
      <c r="DR41" s="912"/>
      <c r="DS41" s="912"/>
      <c r="DT41" s="912"/>
      <c r="DU41" s="912"/>
      <c r="DV41" s="912"/>
      <c r="DW41" s="912"/>
      <c r="DX41" s="912"/>
      <c r="DY41" s="912"/>
      <c r="DZ41" s="912"/>
      <c r="EA41" s="912"/>
      <c r="EB41" s="912"/>
      <c r="EC41" s="912"/>
      <c r="ED41" s="912"/>
      <c r="EE41" s="912"/>
      <c r="EF41" s="912"/>
      <c r="EG41" s="912"/>
      <c r="EH41" s="912"/>
      <c r="EI41" s="912"/>
      <c r="EJ41" s="912"/>
      <c r="EK41" s="912"/>
      <c r="EL41" s="912"/>
      <c r="EM41" s="912"/>
      <c r="EN41" s="912"/>
      <c r="EO41" s="912"/>
      <c r="EP41" s="912"/>
      <c r="EQ41" s="912"/>
      <c r="ER41" s="912"/>
      <c r="ES41" s="912"/>
      <c r="ET41" s="912"/>
      <c r="EU41" s="912"/>
      <c r="EV41" s="912"/>
      <c r="EW41" s="912"/>
      <c r="EX41" s="912"/>
      <c r="EY41" s="912"/>
      <c r="EZ41" s="912"/>
      <c r="FA41" s="912"/>
      <c r="FB41" s="912"/>
      <c r="FC41" s="912"/>
      <c r="FD41" s="912"/>
      <c r="FE41" s="912"/>
      <c r="FF41" s="912"/>
      <c r="FG41" s="912"/>
      <c r="FH41" s="912"/>
      <c r="FI41" s="912"/>
      <c r="FJ41" s="912"/>
      <c r="FK41" s="912"/>
      <c r="FL41" s="912"/>
      <c r="FM41" s="912"/>
      <c r="FN41" s="912"/>
      <c r="FO41" s="912"/>
      <c r="FP41" s="912"/>
      <c r="FQ41" s="912"/>
      <c r="FR41" s="912"/>
      <c r="FS41" s="912"/>
      <c r="FT41" s="912"/>
      <c r="FU41" s="912"/>
      <c r="FV41" s="912"/>
      <c r="FW41" s="912"/>
      <c r="FX41" s="912"/>
      <c r="FY41" s="912"/>
      <c r="FZ41" s="912"/>
      <c r="GA41" s="912"/>
      <c r="GB41" s="912"/>
      <c r="GC41" s="912"/>
      <c r="GD41" s="912"/>
      <c r="GE41" s="912"/>
      <c r="GF41" s="912"/>
      <c r="GG41" s="912"/>
      <c r="GH41" s="912"/>
      <c r="GI41" s="912"/>
      <c r="GJ41" s="912"/>
      <c r="GK41" s="912"/>
      <c r="GL41" s="912"/>
      <c r="GM41" s="912"/>
      <c r="GN41" s="912"/>
      <c r="GO41" s="912"/>
      <c r="GP41" s="912"/>
      <c r="GQ41" s="912"/>
      <c r="GR41" s="912"/>
      <c r="GS41" s="912"/>
      <c r="GT41" s="912"/>
      <c r="GU41" s="912"/>
      <c r="GV41" s="912"/>
      <c r="GW41" s="912"/>
      <c r="GX41" s="912"/>
      <c r="GY41" s="912"/>
      <c r="GZ41" s="912"/>
      <c r="HA41" s="912"/>
      <c r="HB41" s="912"/>
      <c r="HC41" s="912"/>
      <c r="HD41" s="912"/>
      <c r="HE41" s="912"/>
      <c r="HF41" s="912"/>
      <c r="HG41" s="912"/>
      <c r="HH41" s="912"/>
      <c r="HI41" s="912"/>
      <c r="HJ41" s="912"/>
      <c r="HK41" s="912"/>
      <c r="HL41" s="912"/>
      <c r="HM41" s="912"/>
      <c r="HN41" s="912"/>
      <c r="HO41" s="912"/>
      <c r="HP41" s="912"/>
      <c r="HQ41" s="912"/>
      <c r="HR41" s="912"/>
      <c r="HS41" s="912"/>
      <c r="HT41" s="912"/>
      <c r="HU41" s="912"/>
      <c r="HV41" s="912"/>
      <c r="HW41" s="912"/>
      <c r="HX41" s="912"/>
      <c r="HY41" s="912"/>
      <c r="HZ41" s="912"/>
      <c r="IA41" s="912"/>
      <c r="IB41" s="912"/>
      <c r="IC41" s="912"/>
      <c r="ID41" s="912"/>
      <c r="IE41" s="912"/>
      <c r="IF41" s="912"/>
      <c r="IG41" s="912"/>
    </row>
    <row r="42" spans="1:253" ht="45" x14ac:dyDescent="0.25">
      <c r="A42" s="830"/>
      <c r="B42" s="176" t="s">
        <v>2188</v>
      </c>
      <c r="C42" s="883"/>
      <c r="D42" s="161"/>
      <c r="E42" s="158"/>
      <c r="F42" s="158"/>
      <c r="G42" s="159"/>
      <c r="H42" s="74"/>
      <c r="I42" s="74"/>
      <c r="J42" s="74"/>
      <c r="T42" s="912"/>
      <c r="U42" s="912"/>
      <c r="V42" s="912"/>
      <c r="W42" s="912"/>
      <c r="X42" s="912"/>
      <c r="Y42" s="912"/>
      <c r="Z42" s="912"/>
      <c r="AA42" s="912"/>
      <c r="AB42" s="912"/>
      <c r="AC42" s="912"/>
      <c r="AD42" s="912"/>
      <c r="AE42" s="912"/>
      <c r="AF42" s="912"/>
      <c r="AG42" s="912"/>
      <c r="AH42" s="912"/>
      <c r="AI42" s="912"/>
      <c r="AJ42" s="912"/>
      <c r="AK42" s="912"/>
      <c r="AL42" s="912"/>
      <c r="AM42" s="912"/>
      <c r="AN42" s="912"/>
      <c r="AO42" s="912"/>
      <c r="AP42" s="912"/>
      <c r="AQ42" s="912"/>
      <c r="AR42" s="912"/>
      <c r="AS42" s="912"/>
      <c r="AT42" s="912"/>
      <c r="AU42" s="912"/>
      <c r="AV42" s="912"/>
      <c r="AW42" s="912"/>
      <c r="AX42" s="912"/>
      <c r="AY42" s="912"/>
      <c r="AZ42" s="912"/>
      <c r="BA42" s="912"/>
      <c r="BB42" s="912"/>
      <c r="BC42" s="912"/>
      <c r="BD42" s="912"/>
      <c r="BE42" s="912"/>
      <c r="BF42" s="912"/>
      <c r="BG42" s="912"/>
      <c r="BH42" s="912"/>
      <c r="BI42" s="912"/>
      <c r="BJ42" s="912"/>
      <c r="BK42" s="912"/>
      <c r="BL42" s="912"/>
      <c r="BM42" s="912"/>
      <c r="BN42" s="912"/>
      <c r="BO42" s="912"/>
      <c r="BP42" s="912"/>
      <c r="BQ42" s="912"/>
      <c r="BR42" s="912"/>
      <c r="BS42" s="912"/>
      <c r="BT42" s="912"/>
      <c r="BU42" s="912"/>
      <c r="BV42" s="912"/>
      <c r="BW42" s="912"/>
      <c r="BX42" s="912"/>
      <c r="BY42" s="912"/>
      <c r="BZ42" s="912"/>
      <c r="CA42" s="912"/>
      <c r="CB42" s="912"/>
      <c r="CC42" s="912"/>
      <c r="CD42" s="912"/>
      <c r="CE42" s="912"/>
      <c r="CF42" s="912"/>
      <c r="CG42" s="912"/>
      <c r="CH42" s="912"/>
      <c r="CI42" s="912"/>
      <c r="CJ42" s="912"/>
      <c r="CK42" s="912"/>
      <c r="CL42" s="912"/>
      <c r="CM42" s="912"/>
      <c r="CN42" s="912"/>
      <c r="CO42" s="912"/>
      <c r="CP42" s="912"/>
      <c r="CQ42" s="912"/>
      <c r="CR42" s="912"/>
      <c r="CS42" s="912"/>
      <c r="CT42" s="912"/>
      <c r="CU42" s="912"/>
      <c r="CV42" s="912"/>
      <c r="CW42" s="912"/>
      <c r="CX42" s="912"/>
      <c r="CY42" s="912"/>
      <c r="CZ42" s="912"/>
      <c r="DA42" s="912"/>
      <c r="DB42" s="912"/>
      <c r="DC42" s="912"/>
      <c r="DD42" s="912"/>
      <c r="DE42" s="912"/>
      <c r="DF42" s="912"/>
      <c r="DG42" s="912"/>
      <c r="DH42" s="912"/>
      <c r="DI42" s="912"/>
      <c r="DJ42" s="912"/>
      <c r="DK42" s="912"/>
      <c r="DL42" s="912"/>
      <c r="DM42" s="912"/>
      <c r="DN42" s="912"/>
      <c r="DO42" s="912"/>
      <c r="DP42" s="912"/>
      <c r="DQ42" s="912"/>
      <c r="DR42" s="912"/>
      <c r="DS42" s="912"/>
      <c r="DT42" s="912"/>
      <c r="DU42" s="912"/>
      <c r="DV42" s="912"/>
      <c r="DW42" s="912"/>
      <c r="DX42" s="912"/>
      <c r="DY42" s="912"/>
      <c r="DZ42" s="912"/>
      <c r="EA42" s="912"/>
      <c r="EB42" s="912"/>
      <c r="EC42" s="912"/>
      <c r="ED42" s="912"/>
      <c r="EE42" s="912"/>
      <c r="EF42" s="912"/>
      <c r="EG42" s="912"/>
      <c r="EH42" s="912"/>
      <c r="EI42" s="912"/>
      <c r="EJ42" s="912"/>
      <c r="EK42" s="912"/>
      <c r="EL42" s="912"/>
      <c r="EM42" s="912"/>
      <c r="EN42" s="912"/>
      <c r="EO42" s="912"/>
      <c r="EP42" s="912"/>
      <c r="EQ42" s="912"/>
      <c r="ER42" s="912"/>
      <c r="ES42" s="912"/>
      <c r="ET42" s="912"/>
      <c r="EU42" s="912"/>
      <c r="EV42" s="912"/>
      <c r="EW42" s="912"/>
      <c r="EX42" s="912"/>
      <c r="EY42" s="912"/>
      <c r="EZ42" s="912"/>
      <c r="FA42" s="912"/>
      <c r="FB42" s="912"/>
      <c r="FC42" s="912"/>
      <c r="FD42" s="912"/>
      <c r="FE42" s="912"/>
      <c r="FF42" s="912"/>
      <c r="FG42" s="912"/>
      <c r="FH42" s="912"/>
      <c r="FI42" s="912"/>
      <c r="FJ42" s="912"/>
      <c r="FK42" s="912"/>
      <c r="FL42" s="912"/>
      <c r="FM42" s="912"/>
      <c r="FN42" s="912"/>
      <c r="FO42" s="912"/>
      <c r="FP42" s="912"/>
      <c r="FQ42" s="912"/>
      <c r="FR42" s="912"/>
      <c r="FS42" s="912"/>
      <c r="FT42" s="912"/>
      <c r="FU42" s="912"/>
      <c r="FV42" s="912"/>
      <c r="FW42" s="912"/>
      <c r="FX42" s="912"/>
      <c r="FY42" s="912"/>
      <c r="FZ42" s="912"/>
      <c r="GA42" s="912"/>
      <c r="GB42" s="912"/>
      <c r="GC42" s="912"/>
      <c r="GD42" s="912"/>
      <c r="GE42" s="912"/>
      <c r="GF42" s="912"/>
      <c r="GG42" s="912"/>
      <c r="GH42" s="912"/>
      <c r="GI42" s="912"/>
      <c r="GJ42" s="912"/>
      <c r="GK42" s="912"/>
      <c r="GL42" s="912"/>
      <c r="GM42" s="912"/>
      <c r="GN42" s="912"/>
      <c r="GO42" s="912"/>
      <c r="GP42" s="912"/>
      <c r="GQ42" s="912"/>
      <c r="GR42" s="912"/>
      <c r="GS42" s="912"/>
      <c r="GT42" s="912"/>
      <c r="GU42" s="912"/>
      <c r="GV42" s="912"/>
      <c r="GW42" s="912"/>
      <c r="GX42" s="912"/>
      <c r="GY42" s="912"/>
      <c r="GZ42" s="912"/>
      <c r="HA42" s="912"/>
      <c r="HB42" s="912"/>
      <c r="HC42" s="912"/>
      <c r="HD42" s="912"/>
      <c r="HE42" s="912"/>
      <c r="HF42" s="912"/>
      <c r="HG42" s="912"/>
      <c r="HH42" s="912"/>
      <c r="HI42" s="912"/>
      <c r="HJ42" s="912"/>
      <c r="HK42" s="912"/>
      <c r="HL42" s="912"/>
      <c r="HM42" s="912"/>
      <c r="HN42" s="912"/>
      <c r="HO42" s="912"/>
      <c r="HP42" s="912"/>
      <c r="HQ42" s="912"/>
      <c r="HR42" s="912"/>
      <c r="HS42" s="912"/>
      <c r="HT42" s="912"/>
      <c r="HU42" s="912"/>
      <c r="HV42" s="912"/>
      <c r="HW42" s="912"/>
      <c r="HX42" s="912"/>
      <c r="HY42" s="912"/>
      <c r="HZ42" s="912"/>
      <c r="IA42" s="912"/>
      <c r="IB42" s="912"/>
      <c r="IC42" s="912"/>
      <c r="ID42" s="912"/>
      <c r="IE42" s="912"/>
      <c r="IF42" s="912"/>
      <c r="IG42" s="912"/>
    </row>
    <row r="43" spans="1:253" ht="18.75" customHeight="1" x14ac:dyDescent="0.25">
      <c r="A43" s="844"/>
      <c r="B43" s="176" t="s">
        <v>2725</v>
      </c>
      <c r="C43" s="845"/>
      <c r="D43" s="846"/>
      <c r="E43" s="730"/>
      <c r="F43" s="730"/>
      <c r="G43" s="731"/>
      <c r="H43" s="74"/>
      <c r="I43" s="74"/>
      <c r="J43" s="74"/>
      <c r="T43" s="912"/>
      <c r="U43" s="912"/>
      <c r="V43" s="912"/>
      <c r="W43" s="912"/>
      <c r="X43" s="912"/>
      <c r="Y43" s="912"/>
      <c r="Z43" s="912"/>
      <c r="AA43" s="912"/>
      <c r="AB43" s="912"/>
      <c r="AC43" s="912"/>
      <c r="AD43" s="912"/>
      <c r="AE43" s="912"/>
      <c r="AF43" s="912"/>
      <c r="AG43" s="912"/>
      <c r="AH43" s="912"/>
      <c r="AI43" s="912"/>
      <c r="AJ43" s="912"/>
      <c r="AK43" s="912"/>
      <c r="AL43" s="912"/>
      <c r="AM43" s="912"/>
      <c r="AN43" s="912"/>
      <c r="AO43" s="912"/>
      <c r="AP43" s="912"/>
      <c r="AQ43" s="912"/>
      <c r="AR43" s="912"/>
      <c r="AS43" s="912"/>
      <c r="AT43" s="912"/>
      <c r="AU43" s="912"/>
      <c r="AV43" s="912"/>
      <c r="AW43" s="912"/>
      <c r="AX43" s="912"/>
      <c r="AY43" s="912"/>
      <c r="AZ43" s="912"/>
      <c r="BA43" s="912"/>
      <c r="BB43" s="912"/>
      <c r="BC43" s="912"/>
      <c r="BD43" s="912"/>
      <c r="BE43" s="912"/>
      <c r="BF43" s="912"/>
      <c r="BG43" s="912"/>
      <c r="BH43" s="912"/>
      <c r="BI43" s="912"/>
      <c r="BJ43" s="912"/>
      <c r="BK43" s="912"/>
      <c r="BL43" s="912"/>
      <c r="BM43" s="912"/>
      <c r="BN43" s="912"/>
      <c r="BO43" s="912"/>
      <c r="BP43" s="912"/>
      <c r="BQ43" s="912"/>
      <c r="BR43" s="912"/>
      <c r="BS43" s="912"/>
      <c r="BT43" s="912"/>
      <c r="BU43" s="912"/>
      <c r="BV43" s="912"/>
      <c r="BW43" s="912"/>
      <c r="BX43" s="912"/>
      <c r="BY43" s="912"/>
      <c r="BZ43" s="912"/>
      <c r="CA43" s="912"/>
      <c r="CB43" s="912"/>
      <c r="CC43" s="912"/>
      <c r="CD43" s="912"/>
      <c r="CE43" s="912"/>
      <c r="CF43" s="912"/>
      <c r="CG43" s="912"/>
      <c r="CH43" s="912"/>
      <c r="CI43" s="912"/>
      <c r="CJ43" s="912"/>
      <c r="CK43" s="912"/>
      <c r="CL43" s="912"/>
      <c r="CM43" s="912"/>
      <c r="CN43" s="912"/>
      <c r="CO43" s="912"/>
      <c r="CP43" s="912"/>
      <c r="CQ43" s="912"/>
      <c r="CR43" s="912"/>
      <c r="CS43" s="912"/>
      <c r="CT43" s="912"/>
      <c r="CU43" s="912"/>
      <c r="CV43" s="912"/>
      <c r="CW43" s="912"/>
      <c r="CX43" s="912"/>
      <c r="CY43" s="912"/>
      <c r="CZ43" s="912"/>
      <c r="DA43" s="912"/>
      <c r="DB43" s="912"/>
      <c r="DC43" s="912"/>
      <c r="DD43" s="912"/>
      <c r="DE43" s="912"/>
      <c r="DF43" s="912"/>
      <c r="DG43" s="912"/>
      <c r="DH43" s="912"/>
      <c r="DI43" s="912"/>
      <c r="DJ43" s="912"/>
      <c r="DK43" s="912"/>
      <c r="DL43" s="912"/>
      <c r="DM43" s="912"/>
      <c r="DN43" s="912"/>
      <c r="DO43" s="912"/>
      <c r="DP43" s="912"/>
      <c r="DQ43" s="912"/>
      <c r="DR43" s="912"/>
      <c r="DS43" s="912"/>
      <c r="DT43" s="912"/>
      <c r="DU43" s="912"/>
      <c r="DV43" s="912"/>
      <c r="DW43" s="912"/>
      <c r="DX43" s="912"/>
      <c r="DY43" s="912"/>
      <c r="DZ43" s="912"/>
      <c r="EA43" s="912"/>
      <c r="EB43" s="912"/>
      <c r="EC43" s="912"/>
      <c r="ED43" s="912"/>
      <c r="EE43" s="912"/>
      <c r="EF43" s="912"/>
      <c r="EG43" s="912"/>
      <c r="EH43" s="912"/>
      <c r="EI43" s="912"/>
      <c r="EJ43" s="912"/>
      <c r="EK43" s="912"/>
      <c r="EL43" s="912"/>
      <c r="EM43" s="912"/>
      <c r="EN43" s="912"/>
      <c r="EO43" s="912"/>
      <c r="EP43" s="912"/>
      <c r="EQ43" s="912"/>
      <c r="ER43" s="912"/>
      <c r="ES43" s="912"/>
      <c r="ET43" s="912"/>
      <c r="EU43" s="912"/>
      <c r="EV43" s="912"/>
      <c r="EW43" s="912"/>
      <c r="EX43" s="912"/>
      <c r="EY43" s="912"/>
      <c r="EZ43" s="912"/>
      <c r="FA43" s="912"/>
      <c r="FB43" s="912"/>
      <c r="FC43" s="912"/>
      <c r="FD43" s="912"/>
      <c r="FE43" s="912"/>
      <c r="FF43" s="912"/>
      <c r="FG43" s="912"/>
      <c r="FH43" s="912"/>
      <c r="FI43" s="912"/>
      <c r="FJ43" s="912"/>
      <c r="FK43" s="912"/>
      <c r="FL43" s="912"/>
      <c r="FM43" s="912"/>
      <c r="FN43" s="912"/>
      <c r="FO43" s="912"/>
      <c r="FP43" s="912"/>
      <c r="FQ43" s="912"/>
      <c r="FR43" s="912"/>
      <c r="FS43" s="912"/>
      <c r="FT43" s="912"/>
      <c r="FU43" s="912"/>
      <c r="FV43" s="912"/>
      <c r="FW43" s="912"/>
      <c r="FX43" s="912"/>
      <c r="FY43" s="912"/>
      <c r="FZ43" s="912"/>
      <c r="GA43" s="912"/>
      <c r="GB43" s="912"/>
      <c r="GC43" s="912"/>
      <c r="GD43" s="912"/>
      <c r="GE43" s="912"/>
      <c r="GF43" s="912"/>
      <c r="GG43" s="912"/>
      <c r="GH43" s="912"/>
      <c r="GI43" s="912"/>
      <c r="GJ43" s="912"/>
      <c r="GK43" s="912"/>
      <c r="GL43" s="912"/>
      <c r="GM43" s="912"/>
      <c r="GN43" s="912"/>
      <c r="GO43" s="912"/>
      <c r="GP43" s="912"/>
      <c r="GQ43" s="912"/>
      <c r="GR43" s="912"/>
      <c r="GS43" s="912"/>
      <c r="GT43" s="912"/>
      <c r="GU43" s="912"/>
      <c r="GV43" s="912"/>
      <c r="GW43" s="912"/>
      <c r="GX43" s="912"/>
      <c r="GY43" s="912"/>
      <c r="GZ43" s="912"/>
      <c r="HA43" s="912"/>
      <c r="HB43" s="912"/>
      <c r="HC43" s="912"/>
      <c r="HD43" s="912"/>
      <c r="HE43" s="912"/>
      <c r="HF43" s="912"/>
      <c r="HG43" s="912"/>
      <c r="HH43" s="912"/>
      <c r="HI43" s="912"/>
      <c r="HJ43" s="912"/>
      <c r="HK43" s="912"/>
      <c r="HL43" s="912"/>
      <c r="HM43" s="912"/>
      <c r="HN43" s="912"/>
      <c r="HO43" s="912"/>
      <c r="HP43" s="912"/>
      <c r="HQ43" s="912"/>
      <c r="HR43" s="912"/>
      <c r="HS43" s="912"/>
      <c r="HT43" s="912"/>
      <c r="HU43" s="912"/>
      <c r="HV43" s="912"/>
      <c r="HW43" s="912"/>
      <c r="HX43" s="912"/>
      <c r="HY43" s="912"/>
      <c r="HZ43" s="912"/>
      <c r="IA43" s="912"/>
      <c r="IB43" s="912"/>
      <c r="IC43" s="912"/>
      <c r="ID43" s="912"/>
      <c r="IE43" s="912"/>
      <c r="IF43" s="912"/>
      <c r="IG43" s="912"/>
    </row>
    <row r="44" spans="1:253" ht="18.75" customHeight="1" x14ac:dyDescent="0.25">
      <c r="A44" s="844"/>
      <c r="B44" s="1792" t="s">
        <v>2726</v>
      </c>
      <c r="C44" s="845"/>
      <c r="D44" s="846"/>
      <c r="E44" s="730"/>
      <c r="F44" s="730"/>
      <c r="G44" s="731"/>
      <c r="H44" s="74"/>
      <c r="I44" s="74"/>
      <c r="J44" s="74"/>
      <c r="T44" s="912"/>
      <c r="U44" s="912"/>
      <c r="V44" s="912"/>
      <c r="W44" s="912"/>
      <c r="X44" s="912"/>
      <c r="Y44" s="912"/>
      <c r="Z44" s="912"/>
      <c r="AA44" s="912"/>
      <c r="AB44" s="912"/>
      <c r="AC44" s="912"/>
      <c r="AD44" s="912"/>
      <c r="AE44" s="912"/>
      <c r="AF44" s="912"/>
      <c r="AG44" s="912"/>
      <c r="AH44" s="912"/>
      <c r="AI44" s="912"/>
      <c r="AJ44" s="912"/>
      <c r="AK44" s="912"/>
      <c r="AL44" s="912"/>
      <c r="AM44" s="912"/>
      <c r="AN44" s="912"/>
      <c r="AO44" s="912"/>
      <c r="AP44" s="912"/>
      <c r="AQ44" s="912"/>
      <c r="AR44" s="912"/>
      <c r="AS44" s="912"/>
      <c r="AT44" s="912"/>
      <c r="AU44" s="912"/>
      <c r="AV44" s="912"/>
      <c r="AW44" s="912"/>
      <c r="AX44" s="912"/>
      <c r="AY44" s="912"/>
      <c r="AZ44" s="912"/>
      <c r="BA44" s="912"/>
      <c r="BB44" s="912"/>
      <c r="BC44" s="912"/>
      <c r="BD44" s="912"/>
      <c r="BE44" s="912"/>
      <c r="BF44" s="912"/>
      <c r="BG44" s="912"/>
      <c r="BH44" s="912"/>
      <c r="BI44" s="912"/>
      <c r="BJ44" s="912"/>
      <c r="BK44" s="912"/>
      <c r="BL44" s="912"/>
      <c r="BM44" s="912"/>
      <c r="BN44" s="912"/>
      <c r="BO44" s="912"/>
      <c r="BP44" s="912"/>
      <c r="BQ44" s="912"/>
      <c r="BR44" s="912"/>
      <c r="BS44" s="912"/>
      <c r="BT44" s="912"/>
      <c r="BU44" s="912"/>
      <c r="BV44" s="912"/>
      <c r="BW44" s="912"/>
      <c r="BX44" s="912"/>
      <c r="BY44" s="912"/>
      <c r="BZ44" s="912"/>
      <c r="CA44" s="912"/>
      <c r="CB44" s="912"/>
      <c r="CC44" s="912"/>
      <c r="CD44" s="912"/>
      <c r="CE44" s="912"/>
      <c r="CF44" s="912"/>
      <c r="CG44" s="912"/>
      <c r="CH44" s="912"/>
      <c r="CI44" s="912"/>
      <c r="CJ44" s="912"/>
      <c r="CK44" s="912"/>
      <c r="CL44" s="912"/>
      <c r="CM44" s="912"/>
      <c r="CN44" s="912"/>
      <c r="CO44" s="912"/>
      <c r="CP44" s="912"/>
      <c r="CQ44" s="912"/>
      <c r="CR44" s="912"/>
      <c r="CS44" s="912"/>
      <c r="CT44" s="912"/>
      <c r="CU44" s="912"/>
      <c r="CV44" s="912"/>
      <c r="CW44" s="912"/>
      <c r="CX44" s="912"/>
      <c r="CY44" s="912"/>
      <c r="CZ44" s="912"/>
      <c r="DA44" s="912"/>
      <c r="DB44" s="912"/>
      <c r="DC44" s="912"/>
      <c r="DD44" s="912"/>
      <c r="DE44" s="912"/>
      <c r="DF44" s="912"/>
      <c r="DG44" s="912"/>
      <c r="DH44" s="912"/>
      <c r="DI44" s="912"/>
      <c r="DJ44" s="912"/>
      <c r="DK44" s="912"/>
      <c r="DL44" s="912"/>
      <c r="DM44" s="912"/>
      <c r="DN44" s="912"/>
      <c r="DO44" s="912"/>
      <c r="DP44" s="912"/>
      <c r="DQ44" s="912"/>
      <c r="DR44" s="912"/>
      <c r="DS44" s="912"/>
      <c r="DT44" s="912"/>
      <c r="DU44" s="912"/>
      <c r="DV44" s="912"/>
      <c r="DW44" s="912"/>
      <c r="DX44" s="912"/>
      <c r="DY44" s="912"/>
      <c r="DZ44" s="912"/>
      <c r="EA44" s="912"/>
      <c r="EB44" s="912"/>
      <c r="EC44" s="912"/>
      <c r="ED44" s="912"/>
      <c r="EE44" s="912"/>
      <c r="EF44" s="912"/>
      <c r="EG44" s="912"/>
      <c r="EH44" s="912"/>
      <c r="EI44" s="912"/>
      <c r="EJ44" s="912"/>
      <c r="EK44" s="912"/>
      <c r="EL44" s="912"/>
      <c r="EM44" s="912"/>
      <c r="EN44" s="912"/>
      <c r="EO44" s="912"/>
      <c r="EP44" s="912"/>
      <c r="EQ44" s="912"/>
      <c r="ER44" s="912"/>
      <c r="ES44" s="912"/>
      <c r="ET44" s="912"/>
      <c r="EU44" s="912"/>
      <c r="EV44" s="912"/>
      <c r="EW44" s="912"/>
      <c r="EX44" s="912"/>
      <c r="EY44" s="912"/>
      <c r="EZ44" s="912"/>
      <c r="FA44" s="912"/>
      <c r="FB44" s="912"/>
      <c r="FC44" s="912"/>
      <c r="FD44" s="912"/>
      <c r="FE44" s="912"/>
      <c r="FF44" s="912"/>
      <c r="FG44" s="912"/>
      <c r="FH44" s="912"/>
      <c r="FI44" s="912"/>
      <c r="FJ44" s="912"/>
      <c r="FK44" s="912"/>
      <c r="FL44" s="912"/>
      <c r="FM44" s="912"/>
      <c r="FN44" s="912"/>
      <c r="FO44" s="912"/>
      <c r="FP44" s="912"/>
      <c r="FQ44" s="912"/>
      <c r="FR44" s="912"/>
      <c r="FS44" s="912"/>
      <c r="FT44" s="912"/>
      <c r="FU44" s="912"/>
      <c r="FV44" s="912"/>
      <c r="FW44" s="912"/>
      <c r="FX44" s="912"/>
      <c r="FY44" s="912"/>
      <c r="FZ44" s="912"/>
      <c r="GA44" s="912"/>
      <c r="GB44" s="912"/>
      <c r="GC44" s="912"/>
      <c r="GD44" s="912"/>
      <c r="GE44" s="912"/>
      <c r="GF44" s="912"/>
      <c r="GG44" s="912"/>
      <c r="GH44" s="912"/>
      <c r="GI44" s="912"/>
      <c r="GJ44" s="912"/>
      <c r="GK44" s="912"/>
      <c r="GL44" s="912"/>
      <c r="GM44" s="912"/>
      <c r="GN44" s="912"/>
      <c r="GO44" s="912"/>
      <c r="GP44" s="912"/>
      <c r="GQ44" s="912"/>
      <c r="GR44" s="912"/>
      <c r="GS44" s="912"/>
      <c r="GT44" s="912"/>
      <c r="GU44" s="912"/>
      <c r="GV44" s="912"/>
      <c r="GW44" s="912"/>
      <c r="GX44" s="912"/>
      <c r="GY44" s="912"/>
      <c r="GZ44" s="912"/>
      <c r="HA44" s="912"/>
      <c r="HB44" s="912"/>
      <c r="HC44" s="912"/>
      <c r="HD44" s="912"/>
      <c r="HE44" s="912"/>
      <c r="HF44" s="912"/>
      <c r="HG44" s="912"/>
      <c r="HH44" s="912"/>
      <c r="HI44" s="912"/>
      <c r="HJ44" s="912"/>
      <c r="HK44" s="912"/>
      <c r="HL44" s="912"/>
      <c r="HM44" s="912"/>
      <c r="HN44" s="912"/>
      <c r="HO44" s="912"/>
      <c r="HP44" s="912"/>
      <c r="HQ44" s="912"/>
      <c r="HR44" s="912"/>
      <c r="HS44" s="912"/>
      <c r="HT44" s="912"/>
      <c r="HU44" s="912"/>
      <c r="HV44" s="912"/>
      <c r="HW44" s="912"/>
      <c r="HX44" s="912"/>
      <c r="HY44" s="912"/>
      <c r="HZ44" s="912"/>
      <c r="IA44" s="912"/>
      <c r="IB44" s="912"/>
      <c r="IC44" s="912"/>
      <c r="ID44" s="912"/>
      <c r="IE44" s="912"/>
      <c r="IF44" s="912"/>
      <c r="IG44" s="912"/>
    </row>
    <row r="45" spans="1:253" ht="75" x14ac:dyDescent="0.25">
      <c r="A45" s="844"/>
      <c r="B45" s="176" t="s">
        <v>2198</v>
      </c>
      <c r="C45" s="889"/>
      <c r="D45" s="890"/>
      <c r="E45" s="730"/>
      <c r="F45" s="730"/>
      <c r="G45" s="731"/>
      <c r="H45" s="74"/>
      <c r="I45" s="74"/>
      <c r="J45" s="74"/>
      <c r="T45" s="912"/>
      <c r="U45" s="912"/>
      <c r="V45" s="912"/>
      <c r="W45" s="912"/>
      <c r="X45" s="912"/>
      <c r="Y45" s="912"/>
      <c r="Z45" s="912"/>
      <c r="AA45" s="912"/>
      <c r="AB45" s="912"/>
      <c r="AC45" s="912"/>
      <c r="AD45" s="912"/>
      <c r="AE45" s="912"/>
      <c r="AF45" s="912"/>
      <c r="AG45" s="912"/>
      <c r="AH45" s="912"/>
      <c r="AI45" s="912"/>
      <c r="AJ45" s="912"/>
      <c r="AK45" s="912"/>
      <c r="AL45" s="912"/>
      <c r="AM45" s="912"/>
      <c r="AN45" s="912"/>
      <c r="AO45" s="912"/>
      <c r="AP45" s="912"/>
      <c r="AQ45" s="912"/>
      <c r="AR45" s="912"/>
      <c r="AS45" s="912"/>
      <c r="AT45" s="912"/>
      <c r="AU45" s="912"/>
      <c r="AV45" s="912"/>
      <c r="AW45" s="912"/>
      <c r="AX45" s="912"/>
      <c r="AY45" s="912"/>
      <c r="AZ45" s="912"/>
      <c r="BA45" s="912"/>
      <c r="BB45" s="912"/>
      <c r="BC45" s="912"/>
      <c r="BD45" s="912"/>
      <c r="BE45" s="912"/>
      <c r="BF45" s="912"/>
      <c r="BG45" s="912"/>
      <c r="BH45" s="912"/>
      <c r="BI45" s="912"/>
      <c r="BJ45" s="912"/>
      <c r="BK45" s="912"/>
      <c r="BL45" s="912"/>
      <c r="BM45" s="912"/>
      <c r="BN45" s="912"/>
      <c r="BO45" s="912"/>
      <c r="BP45" s="912"/>
      <c r="BQ45" s="912"/>
      <c r="BR45" s="912"/>
      <c r="BS45" s="912"/>
      <c r="BT45" s="912"/>
      <c r="BU45" s="912"/>
      <c r="BV45" s="912"/>
      <c r="BW45" s="912"/>
      <c r="BX45" s="912"/>
      <c r="BY45" s="912"/>
      <c r="BZ45" s="912"/>
      <c r="CA45" s="912"/>
      <c r="CB45" s="912"/>
      <c r="CC45" s="912"/>
      <c r="CD45" s="912"/>
      <c r="CE45" s="912"/>
      <c r="CF45" s="912"/>
      <c r="CG45" s="912"/>
      <c r="CH45" s="912"/>
      <c r="CI45" s="912"/>
      <c r="CJ45" s="912"/>
      <c r="CK45" s="912"/>
      <c r="CL45" s="912"/>
      <c r="CM45" s="912"/>
      <c r="CN45" s="912"/>
      <c r="CO45" s="912"/>
      <c r="CP45" s="912"/>
      <c r="CQ45" s="912"/>
      <c r="CR45" s="912"/>
      <c r="CS45" s="912"/>
      <c r="CT45" s="912"/>
      <c r="CU45" s="912"/>
      <c r="CV45" s="912"/>
      <c r="CW45" s="912"/>
      <c r="CX45" s="912"/>
      <c r="CY45" s="912"/>
      <c r="CZ45" s="912"/>
      <c r="DA45" s="912"/>
      <c r="DB45" s="912"/>
      <c r="DC45" s="912"/>
      <c r="DD45" s="912"/>
      <c r="DE45" s="912"/>
      <c r="DF45" s="912"/>
      <c r="DG45" s="912"/>
      <c r="DH45" s="912"/>
      <c r="DI45" s="912"/>
      <c r="DJ45" s="912"/>
      <c r="DK45" s="912"/>
      <c r="DL45" s="912"/>
      <c r="DM45" s="912"/>
      <c r="DN45" s="912"/>
      <c r="DO45" s="912"/>
      <c r="DP45" s="912"/>
      <c r="DQ45" s="912"/>
      <c r="DR45" s="912"/>
      <c r="DS45" s="912"/>
      <c r="DT45" s="912"/>
      <c r="DU45" s="912"/>
      <c r="DV45" s="912"/>
      <c r="DW45" s="912"/>
      <c r="DX45" s="912"/>
      <c r="DY45" s="912"/>
      <c r="DZ45" s="912"/>
      <c r="EA45" s="912"/>
      <c r="EB45" s="912"/>
      <c r="EC45" s="912"/>
      <c r="ED45" s="912"/>
      <c r="EE45" s="912"/>
      <c r="EF45" s="912"/>
      <c r="EG45" s="912"/>
      <c r="EH45" s="912"/>
      <c r="EI45" s="912"/>
      <c r="EJ45" s="912"/>
      <c r="EK45" s="912"/>
      <c r="EL45" s="912"/>
      <c r="EM45" s="912"/>
      <c r="EN45" s="912"/>
      <c r="EO45" s="912"/>
      <c r="EP45" s="912"/>
      <c r="EQ45" s="912"/>
      <c r="ER45" s="912"/>
      <c r="ES45" s="912"/>
      <c r="ET45" s="912"/>
      <c r="EU45" s="912"/>
      <c r="EV45" s="912"/>
      <c r="EW45" s="912"/>
      <c r="EX45" s="912"/>
      <c r="EY45" s="912"/>
      <c r="EZ45" s="912"/>
      <c r="FA45" s="912"/>
      <c r="FB45" s="912"/>
      <c r="FC45" s="912"/>
      <c r="FD45" s="912"/>
      <c r="FE45" s="912"/>
      <c r="FF45" s="912"/>
      <c r="FG45" s="912"/>
      <c r="FH45" s="912"/>
      <c r="FI45" s="912"/>
      <c r="FJ45" s="912"/>
      <c r="FK45" s="912"/>
      <c r="FL45" s="912"/>
      <c r="FM45" s="912"/>
      <c r="FN45" s="912"/>
      <c r="FO45" s="912"/>
      <c r="FP45" s="912"/>
      <c r="FQ45" s="912"/>
      <c r="FR45" s="912"/>
      <c r="FS45" s="912"/>
      <c r="FT45" s="912"/>
      <c r="FU45" s="912"/>
      <c r="FV45" s="912"/>
      <c r="FW45" s="912"/>
      <c r="FX45" s="912"/>
      <c r="FY45" s="912"/>
      <c r="FZ45" s="912"/>
      <c r="GA45" s="912"/>
      <c r="GB45" s="912"/>
      <c r="GC45" s="912"/>
      <c r="GD45" s="912"/>
      <c r="GE45" s="912"/>
      <c r="GF45" s="912"/>
      <c r="GG45" s="912"/>
      <c r="GH45" s="912"/>
      <c r="GI45" s="912"/>
      <c r="GJ45" s="912"/>
      <c r="GK45" s="912"/>
      <c r="GL45" s="912"/>
      <c r="GM45" s="912"/>
      <c r="GN45" s="912"/>
      <c r="GO45" s="912"/>
      <c r="GP45" s="912"/>
      <c r="GQ45" s="912"/>
      <c r="GR45" s="912"/>
      <c r="GS45" s="912"/>
      <c r="GT45" s="912"/>
      <c r="GU45" s="912"/>
      <c r="GV45" s="912"/>
      <c r="GW45" s="912"/>
      <c r="GX45" s="912"/>
      <c r="GY45" s="912"/>
      <c r="GZ45" s="912"/>
      <c r="HA45" s="912"/>
      <c r="HB45" s="912"/>
      <c r="HC45" s="912"/>
      <c r="HD45" s="912"/>
      <c r="HE45" s="912"/>
      <c r="HF45" s="912"/>
      <c r="HG45" s="912"/>
      <c r="HH45" s="912"/>
      <c r="HI45" s="912"/>
      <c r="HJ45" s="912"/>
      <c r="HK45" s="912"/>
      <c r="HL45" s="912"/>
      <c r="HM45" s="912"/>
      <c r="HN45" s="912"/>
      <c r="HO45" s="912"/>
      <c r="HP45" s="912"/>
      <c r="HQ45" s="912"/>
      <c r="HR45" s="912"/>
      <c r="HS45" s="912"/>
      <c r="HT45" s="912"/>
      <c r="HU45" s="912"/>
      <c r="HV45" s="912"/>
      <c r="HW45" s="912"/>
      <c r="HX45" s="912"/>
      <c r="HY45" s="912"/>
      <c r="HZ45" s="912"/>
      <c r="IA45" s="912"/>
      <c r="IB45" s="912"/>
      <c r="IC45" s="912"/>
      <c r="ID45" s="912"/>
      <c r="IE45" s="912"/>
      <c r="IF45" s="912"/>
      <c r="IG45" s="912"/>
    </row>
    <row r="46" spans="1:253" x14ac:dyDescent="0.25">
      <c r="A46" s="830"/>
      <c r="B46" s="891" t="s">
        <v>817</v>
      </c>
      <c r="C46" s="883"/>
      <c r="D46" s="161"/>
      <c r="E46" s="158"/>
      <c r="F46" s="158"/>
      <c r="G46" s="159"/>
      <c r="H46" s="74"/>
      <c r="I46" s="74"/>
      <c r="J46" s="74"/>
      <c r="K46" s="850"/>
      <c r="L46" s="850"/>
      <c r="M46" s="850"/>
      <c r="N46" s="850"/>
      <c r="O46" s="850"/>
      <c r="P46" s="850"/>
      <c r="Q46" s="850"/>
      <c r="R46" s="850"/>
      <c r="S46" s="850"/>
      <c r="T46" s="912"/>
      <c r="U46" s="912"/>
      <c r="V46" s="912"/>
      <c r="W46" s="912"/>
      <c r="X46" s="912"/>
      <c r="Y46" s="912"/>
      <c r="Z46" s="912"/>
      <c r="AA46" s="912"/>
      <c r="AB46" s="912"/>
      <c r="AC46" s="912"/>
      <c r="AD46" s="912"/>
      <c r="AE46" s="912"/>
      <c r="AF46" s="912"/>
      <c r="AG46" s="912"/>
      <c r="AH46" s="912"/>
      <c r="AI46" s="912"/>
      <c r="AJ46" s="912"/>
      <c r="AK46" s="912"/>
      <c r="AL46" s="912"/>
      <c r="AM46" s="912"/>
      <c r="AN46" s="912"/>
      <c r="AO46" s="912"/>
      <c r="AP46" s="912"/>
      <c r="AQ46" s="912"/>
      <c r="AR46" s="912"/>
      <c r="AS46" s="912"/>
      <c r="AT46" s="912"/>
      <c r="AU46" s="912"/>
      <c r="AV46" s="912"/>
      <c r="AW46" s="912"/>
      <c r="AX46" s="912"/>
      <c r="AY46" s="912"/>
      <c r="AZ46" s="912"/>
      <c r="BA46" s="912"/>
      <c r="BB46" s="912"/>
      <c r="BC46" s="912"/>
      <c r="BD46" s="912"/>
      <c r="BE46" s="912"/>
      <c r="BF46" s="912"/>
      <c r="BG46" s="912"/>
      <c r="BH46" s="912"/>
      <c r="BI46" s="912"/>
      <c r="BJ46" s="912"/>
      <c r="BK46" s="912"/>
      <c r="BL46" s="912"/>
      <c r="BM46" s="912"/>
      <c r="BN46" s="912"/>
      <c r="BO46" s="912"/>
      <c r="BP46" s="912"/>
      <c r="BQ46" s="912"/>
      <c r="BR46" s="912"/>
      <c r="BS46" s="912"/>
      <c r="BT46" s="912"/>
      <c r="BU46" s="912"/>
      <c r="BV46" s="912"/>
      <c r="BW46" s="912"/>
      <c r="BX46" s="912"/>
      <c r="BY46" s="912"/>
      <c r="BZ46" s="912"/>
      <c r="CA46" s="912"/>
      <c r="CB46" s="912"/>
      <c r="CC46" s="912"/>
      <c r="CD46" s="912"/>
      <c r="CE46" s="912"/>
      <c r="CF46" s="912"/>
      <c r="CG46" s="912"/>
      <c r="CH46" s="912"/>
      <c r="CI46" s="912"/>
      <c r="CJ46" s="912"/>
      <c r="CK46" s="912"/>
      <c r="CL46" s="912"/>
      <c r="CM46" s="912"/>
      <c r="CN46" s="912"/>
      <c r="CO46" s="912"/>
      <c r="CP46" s="912"/>
      <c r="CQ46" s="912"/>
      <c r="CR46" s="912"/>
      <c r="CS46" s="912"/>
      <c r="CT46" s="912"/>
      <c r="CU46" s="912"/>
      <c r="CV46" s="912"/>
      <c r="CW46" s="912"/>
      <c r="CX46" s="912"/>
      <c r="CY46" s="912"/>
      <c r="CZ46" s="912"/>
      <c r="DA46" s="912"/>
      <c r="DB46" s="912"/>
      <c r="DC46" s="912"/>
      <c r="DD46" s="912"/>
      <c r="DE46" s="912"/>
      <c r="DF46" s="912"/>
      <c r="DG46" s="912"/>
      <c r="DH46" s="912"/>
      <c r="DI46" s="912"/>
      <c r="DJ46" s="912"/>
      <c r="DK46" s="912"/>
      <c r="DL46" s="912"/>
      <c r="DM46" s="912"/>
      <c r="DN46" s="912"/>
      <c r="DO46" s="912"/>
      <c r="DP46" s="912"/>
      <c r="DQ46" s="912"/>
      <c r="DR46" s="912"/>
      <c r="DS46" s="912"/>
      <c r="DT46" s="912"/>
      <c r="DU46" s="912"/>
      <c r="DV46" s="912"/>
      <c r="DW46" s="912"/>
      <c r="DX46" s="912"/>
      <c r="DY46" s="912"/>
      <c r="DZ46" s="912"/>
      <c r="EA46" s="912"/>
      <c r="EB46" s="912"/>
      <c r="EC46" s="912"/>
      <c r="ED46" s="912"/>
      <c r="EE46" s="912"/>
      <c r="EF46" s="912"/>
      <c r="EG46" s="912"/>
      <c r="EH46" s="912"/>
      <c r="EI46" s="912"/>
      <c r="EJ46" s="912"/>
      <c r="EK46" s="912"/>
      <c r="EL46" s="912"/>
      <c r="EM46" s="912"/>
      <c r="EN46" s="912"/>
      <c r="EO46" s="912"/>
      <c r="EP46" s="912"/>
      <c r="EQ46" s="912"/>
      <c r="ER46" s="912"/>
      <c r="ES46" s="912"/>
      <c r="ET46" s="912"/>
      <c r="EU46" s="912"/>
      <c r="EV46" s="912"/>
      <c r="EW46" s="912"/>
      <c r="EX46" s="912"/>
      <c r="EY46" s="912"/>
      <c r="EZ46" s="912"/>
      <c r="FA46" s="912"/>
      <c r="FB46" s="912"/>
      <c r="FC46" s="912"/>
      <c r="FD46" s="912"/>
      <c r="FE46" s="912"/>
      <c r="FF46" s="912"/>
      <c r="FG46" s="912"/>
      <c r="FH46" s="912"/>
      <c r="FI46" s="912"/>
      <c r="FJ46" s="912"/>
      <c r="FK46" s="912"/>
      <c r="FL46" s="912"/>
      <c r="FM46" s="912"/>
      <c r="FN46" s="912"/>
      <c r="FO46" s="912"/>
      <c r="FP46" s="912"/>
      <c r="FQ46" s="912"/>
      <c r="FR46" s="912"/>
      <c r="FS46" s="912"/>
      <c r="FT46" s="912"/>
      <c r="FU46" s="912"/>
      <c r="FV46" s="912"/>
      <c r="FW46" s="912"/>
      <c r="FX46" s="912"/>
      <c r="FY46" s="912"/>
      <c r="FZ46" s="912"/>
      <c r="GA46" s="912"/>
      <c r="GB46" s="912"/>
      <c r="GC46" s="912"/>
      <c r="GD46" s="912"/>
      <c r="GE46" s="912"/>
      <c r="GF46" s="912"/>
      <c r="GG46" s="912"/>
      <c r="GH46" s="912"/>
      <c r="GI46" s="912"/>
      <c r="GJ46" s="912"/>
      <c r="GK46" s="912"/>
      <c r="GL46" s="912"/>
      <c r="GM46" s="912"/>
      <c r="GN46" s="912"/>
      <c r="GO46" s="912"/>
      <c r="GP46" s="912"/>
      <c r="GQ46" s="912"/>
      <c r="GR46" s="912"/>
      <c r="GS46" s="912"/>
      <c r="GT46" s="912"/>
      <c r="GU46" s="912"/>
      <c r="GV46" s="912"/>
      <c r="GW46" s="912"/>
      <c r="GX46" s="912"/>
      <c r="GY46" s="912"/>
      <c r="GZ46" s="912"/>
      <c r="HA46" s="912"/>
      <c r="HB46" s="912"/>
      <c r="HC46" s="912"/>
      <c r="HD46" s="912"/>
      <c r="HE46" s="912"/>
      <c r="HF46" s="912"/>
      <c r="HG46" s="912"/>
      <c r="HH46" s="912"/>
      <c r="HI46" s="912"/>
      <c r="HJ46" s="912"/>
      <c r="HK46" s="912"/>
      <c r="HL46" s="912"/>
      <c r="HM46" s="912"/>
      <c r="HN46" s="912"/>
      <c r="HO46" s="912"/>
      <c r="HP46" s="912"/>
      <c r="HQ46" s="912"/>
      <c r="HR46" s="912"/>
      <c r="HS46" s="912"/>
      <c r="HT46" s="912"/>
      <c r="HU46" s="912"/>
      <c r="HV46" s="912"/>
      <c r="HW46" s="912"/>
      <c r="HX46" s="912"/>
      <c r="HY46" s="912"/>
      <c r="HZ46" s="912"/>
      <c r="IA46" s="912"/>
      <c r="IB46" s="912"/>
      <c r="IC46" s="912"/>
      <c r="ID46" s="912"/>
      <c r="IE46" s="912"/>
      <c r="IF46" s="912"/>
      <c r="IG46" s="912"/>
    </row>
    <row r="47" spans="1:253" x14ac:dyDescent="0.25">
      <c r="A47" s="830"/>
      <c r="B47" s="885" t="s">
        <v>818</v>
      </c>
      <c r="C47" s="883" t="s">
        <v>54</v>
      </c>
      <c r="D47" s="161">
        <v>59</v>
      </c>
      <c r="E47" s="162"/>
      <c r="F47" s="149">
        <f>$D47*E47</f>
        <v>0</v>
      </c>
      <c r="G47" s="159"/>
      <c r="H47" s="74"/>
      <c r="I47" s="74"/>
      <c r="J47" s="74"/>
      <c r="T47" s="912"/>
      <c r="U47" s="912"/>
      <c r="V47" s="912"/>
      <c r="W47" s="912"/>
      <c r="X47" s="912"/>
      <c r="Y47" s="912"/>
      <c r="Z47" s="912"/>
      <c r="AA47" s="912"/>
      <c r="AB47" s="912"/>
      <c r="AC47" s="912"/>
      <c r="AD47" s="912"/>
      <c r="AE47" s="912"/>
      <c r="AF47" s="912"/>
      <c r="AG47" s="912"/>
      <c r="AH47" s="912"/>
      <c r="AI47" s="912"/>
      <c r="AJ47" s="912"/>
      <c r="AK47" s="912"/>
      <c r="AL47" s="912"/>
      <c r="AM47" s="912"/>
      <c r="AN47" s="912"/>
      <c r="AO47" s="912"/>
      <c r="AP47" s="912"/>
      <c r="AQ47" s="912"/>
      <c r="AR47" s="912"/>
      <c r="AS47" s="912"/>
      <c r="AT47" s="912"/>
      <c r="AU47" s="912"/>
      <c r="AV47" s="912"/>
      <c r="AW47" s="912"/>
      <c r="AX47" s="912"/>
      <c r="AY47" s="912"/>
      <c r="AZ47" s="912"/>
      <c r="BA47" s="912"/>
      <c r="BB47" s="912"/>
      <c r="BC47" s="912"/>
      <c r="BD47" s="912"/>
      <c r="BE47" s="912"/>
      <c r="BF47" s="912"/>
      <c r="BG47" s="912"/>
      <c r="BH47" s="912"/>
      <c r="BI47" s="912"/>
      <c r="BJ47" s="912"/>
      <c r="BK47" s="912"/>
      <c r="BL47" s="912"/>
      <c r="BM47" s="912"/>
      <c r="BN47" s="912"/>
      <c r="BO47" s="912"/>
      <c r="BP47" s="912"/>
      <c r="BQ47" s="912"/>
      <c r="BR47" s="912"/>
      <c r="BS47" s="912"/>
      <c r="BT47" s="912"/>
      <c r="BU47" s="912"/>
      <c r="BV47" s="912"/>
      <c r="BW47" s="912"/>
      <c r="BX47" s="912"/>
      <c r="BY47" s="912"/>
      <c r="BZ47" s="912"/>
      <c r="CA47" s="912"/>
      <c r="CB47" s="912"/>
      <c r="CC47" s="912"/>
      <c r="CD47" s="912"/>
      <c r="CE47" s="912"/>
      <c r="CF47" s="912"/>
      <c r="CG47" s="912"/>
      <c r="CH47" s="912"/>
      <c r="CI47" s="912"/>
      <c r="CJ47" s="912"/>
      <c r="CK47" s="912"/>
      <c r="CL47" s="912"/>
      <c r="CM47" s="912"/>
      <c r="CN47" s="912"/>
      <c r="CO47" s="912"/>
      <c r="CP47" s="912"/>
      <c r="CQ47" s="912"/>
      <c r="CR47" s="912"/>
      <c r="CS47" s="912"/>
      <c r="CT47" s="912"/>
      <c r="CU47" s="912"/>
      <c r="CV47" s="912"/>
      <c r="CW47" s="912"/>
      <c r="CX47" s="912"/>
      <c r="CY47" s="912"/>
      <c r="CZ47" s="912"/>
      <c r="DA47" s="912"/>
      <c r="DB47" s="912"/>
      <c r="DC47" s="912"/>
      <c r="DD47" s="912"/>
      <c r="DE47" s="912"/>
      <c r="DF47" s="912"/>
      <c r="DG47" s="912"/>
      <c r="DH47" s="912"/>
      <c r="DI47" s="912"/>
      <c r="DJ47" s="912"/>
      <c r="DK47" s="912"/>
      <c r="DL47" s="912"/>
      <c r="DM47" s="912"/>
      <c r="DN47" s="912"/>
      <c r="DO47" s="912"/>
      <c r="DP47" s="912"/>
      <c r="DQ47" s="912"/>
      <c r="DR47" s="912"/>
      <c r="DS47" s="912"/>
      <c r="DT47" s="912"/>
      <c r="DU47" s="912"/>
      <c r="DV47" s="912"/>
      <c r="DW47" s="912"/>
      <c r="DX47" s="912"/>
      <c r="DY47" s="912"/>
      <c r="DZ47" s="912"/>
      <c r="EA47" s="912"/>
      <c r="EB47" s="912"/>
      <c r="EC47" s="912"/>
      <c r="ED47" s="912"/>
      <c r="EE47" s="912"/>
      <c r="EF47" s="912"/>
      <c r="EG47" s="912"/>
      <c r="EH47" s="912"/>
      <c r="EI47" s="912"/>
      <c r="EJ47" s="912"/>
      <c r="EK47" s="912"/>
      <c r="EL47" s="912"/>
      <c r="EM47" s="912"/>
      <c r="EN47" s="912"/>
      <c r="EO47" s="912"/>
      <c r="EP47" s="912"/>
      <c r="EQ47" s="912"/>
      <c r="ER47" s="912"/>
      <c r="ES47" s="912"/>
      <c r="ET47" s="912"/>
      <c r="EU47" s="912"/>
      <c r="EV47" s="912"/>
      <c r="EW47" s="912"/>
      <c r="EX47" s="912"/>
      <c r="EY47" s="912"/>
      <c r="EZ47" s="912"/>
      <c r="FA47" s="912"/>
      <c r="FB47" s="912"/>
      <c r="FC47" s="912"/>
      <c r="FD47" s="912"/>
      <c r="FE47" s="912"/>
      <c r="FF47" s="912"/>
      <c r="FG47" s="912"/>
      <c r="FH47" s="912"/>
      <c r="FI47" s="912"/>
      <c r="FJ47" s="912"/>
      <c r="FK47" s="912"/>
      <c r="FL47" s="912"/>
      <c r="FM47" s="912"/>
      <c r="FN47" s="912"/>
      <c r="FO47" s="912"/>
      <c r="FP47" s="912"/>
      <c r="FQ47" s="912"/>
      <c r="FR47" s="912"/>
      <c r="FS47" s="912"/>
      <c r="FT47" s="912"/>
      <c r="FU47" s="912"/>
      <c r="FV47" s="912"/>
      <c r="FW47" s="912"/>
      <c r="FX47" s="912"/>
      <c r="FY47" s="912"/>
      <c r="FZ47" s="912"/>
      <c r="GA47" s="912"/>
      <c r="GB47" s="912"/>
      <c r="GC47" s="912"/>
      <c r="GD47" s="912"/>
      <c r="GE47" s="912"/>
      <c r="GF47" s="912"/>
      <c r="GG47" s="912"/>
      <c r="GH47" s="912"/>
      <c r="GI47" s="912"/>
      <c r="GJ47" s="912"/>
      <c r="GK47" s="912"/>
      <c r="GL47" s="912"/>
      <c r="GM47" s="912"/>
      <c r="GN47" s="912"/>
      <c r="GO47" s="912"/>
      <c r="GP47" s="912"/>
      <c r="GQ47" s="912"/>
      <c r="GR47" s="912"/>
      <c r="GS47" s="912"/>
      <c r="GT47" s="912"/>
      <c r="GU47" s="912"/>
      <c r="GV47" s="912"/>
      <c r="GW47" s="912"/>
      <c r="GX47" s="912"/>
      <c r="GY47" s="912"/>
      <c r="GZ47" s="912"/>
      <c r="HA47" s="912"/>
      <c r="HB47" s="912"/>
      <c r="HC47" s="912"/>
      <c r="HD47" s="912"/>
      <c r="HE47" s="912"/>
      <c r="HF47" s="912"/>
      <c r="HG47" s="912"/>
      <c r="HH47" s="912"/>
      <c r="HI47" s="912"/>
      <c r="HJ47" s="912"/>
      <c r="HK47" s="912"/>
      <c r="HL47" s="912"/>
      <c r="HM47" s="912"/>
      <c r="HN47" s="912"/>
      <c r="HO47" s="912"/>
      <c r="HP47" s="912"/>
      <c r="HQ47" s="912"/>
      <c r="HR47" s="912"/>
      <c r="HS47" s="912"/>
      <c r="HT47" s="912"/>
      <c r="HU47" s="912"/>
      <c r="HV47" s="912"/>
      <c r="HW47" s="912"/>
      <c r="HX47" s="912"/>
      <c r="HY47" s="912"/>
      <c r="HZ47" s="912"/>
      <c r="IA47" s="912"/>
      <c r="IB47" s="912"/>
      <c r="IC47" s="912"/>
      <c r="ID47" s="912"/>
      <c r="IE47" s="912"/>
      <c r="IF47" s="912"/>
      <c r="IG47" s="912"/>
    </row>
    <row r="48" spans="1:253" x14ac:dyDescent="0.25">
      <c r="A48" s="830"/>
      <c r="B48" s="885"/>
      <c r="C48" s="883"/>
      <c r="D48" s="161"/>
      <c r="E48" s="162"/>
      <c r="F48" s="149"/>
      <c r="G48" s="159"/>
      <c r="H48" s="74"/>
      <c r="I48" s="74"/>
      <c r="J48" s="74"/>
      <c r="T48" s="912"/>
      <c r="U48" s="912"/>
      <c r="V48" s="912"/>
      <c r="W48" s="912"/>
      <c r="X48" s="912"/>
      <c r="Y48" s="912"/>
      <c r="Z48" s="912"/>
      <c r="AA48" s="912"/>
      <c r="AB48" s="912"/>
      <c r="AC48" s="912"/>
      <c r="AD48" s="912"/>
      <c r="AE48" s="912"/>
      <c r="AF48" s="912"/>
      <c r="AG48" s="912"/>
      <c r="AH48" s="912"/>
      <c r="AI48" s="912"/>
      <c r="AJ48" s="912"/>
      <c r="AK48" s="912"/>
      <c r="AL48" s="912"/>
      <c r="AM48" s="912"/>
      <c r="AN48" s="912"/>
      <c r="AO48" s="912"/>
      <c r="AP48" s="912"/>
      <c r="AQ48" s="912"/>
      <c r="AR48" s="912"/>
      <c r="AS48" s="912"/>
      <c r="AT48" s="912"/>
      <c r="AU48" s="912"/>
      <c r="AV48" s="912"/>
      <c r="AW48" s="912"/>
      <c r="AX48" s="912"/>
      <c r="AY48" s="912"/>
      <c r="AZ48" s="912"/>
      <c r="BA48" s="912"/>
      <c r="BB48" s="912"/>
      <c r="BC48" s="912"/>
      <c r="BD48" s="912"/>
      <c r="BE48" s="912"/>
      <c r="BF48" s="912"/>
      <c r="BG48" s="912"/>
      <c r="BH48" s="912"/>
      <c r="BI48" s="912"/>
      <c r="BJ48" s="912"/>
      <c r="BK48" s="912"/>
      <c r="BL48" s="912"/>
      <c r="BM48" s="912"/>
      <c r="BN48" s="912"/>
      <c r="BO48" s="912"/>
      <c r="BP48" s="912"/>
      <c r="BQ48" s="912"/>
      <c r="BR48" s="912"/>
      <c r="BS48" s="912"/>
      <c r="BT48" s="912"/>
      <c r="BU48" s="912"/>
      <c r="BV48" s="912"/>
      <c r="BW48" s="912"/>
      <c r="BX48" s="912"/>
      <c r="BY48" s="912"/>
      <c r="BZ48" s="912"/>
      <c r="CA48" s="912"/>
      <c r="CB48" s="912"/>
      <c r="CC48" s="912"/>
      <c r="CD48" s="912"/>
      <c r="CE48" s="912"/>
      <c r="CF48" s="912"/>
      <c r="CG48" s="912"/>
      <c r="CH48" s="912"/>
      <c r="CI48" s="912"/>
      <c r="CJ48" s="912"/>
      <c r="CK48" s="912"/>
      <c r="CL48" s="912"/>
      <c r="CM48" s="912"/>
      <c r="CN48" s="912"/>
      <c r="CO48" s="912"/>
      <c r="CP48" s="912"/>
      <c r="CQ48" s="912"/>
      <c r="CR48" s="912"/>
      <c r="CS48" s="912"/>
      <c r="CT48" s="912"/>
      <c r="CU48" s="912"/>
      <c r="CV48" s="912"/>
      <c r="CW48" s="912"/>
      <c r="CX48" s="912"/>
      <c r="CY48" s="912"/>
      <c r="CZ48" s="912"/>
      <c r="DA48" s="912"/>
      <c r="DB48" s="912"/>
      <c r="DC48" s="912"/>
      <c r="DD48" s="912"/>
      <c r="DE48" s="912"/>
      <c r="DF48" s="912"/>
      <c r="DG48" s="912"/>
      <c r="DH48" s="912"/>
      <c r="DI48" s="912"/>
      <c r="DJ48" s="912"/>
      <c r="DK48" s="912"/>
      <c r="DL48" s="912"/>
      <c r="DM48" s="912"/>
      <c r="DN48" s="912"/>
      <c r="DO48" s="912"/>
      <c r="DP48" s="912"/>
      <c r="DQ48" s="912"/>
      <c r="DR48" s="912"/>
      <c r="DS48" s="912"/>
      <c r="DT48" s="912"/>
      <c r="DU48" s="912"/>
      <c r="DV48" s="912"/>
      <c r="DW48" s="912"/>
      <c r="DX48" s="912"/>
      <c r="DY48" s="912"/>
      <c r="DZ48" s="912"/>
      <c r="EA48" s="912"/>
      <c r="EB48" s="912"/>
      <c r="EC48" s="912"/>
      <c r="ED48" s="912"/>
      <c r="EE48" s="912"/>
      <c r="EF48" s="912"/>
      <c r="EG48" s="912"/>
      <c r="EH48" s="912"/>
      <c r="EI48" s="912"/>
      <c r="EJ48" s="912"/>
      <c r="EK48" s="912"/>
      <c r="EL48" s="912"/>
      <c r="EM48" s="912"/>
      <c r="EN48" s="912"/>
      <c r="EO48" s="912"/>
      <c r="EP48" s="912"/>
      <c r="EQ48" s="912"/>
      <c r="ER48" s="912"/>
      <c r="ES48" s="912"/>
      <c r="ET48" s="912"/>
      <c r="EU48" s="912"/>
      <c r="EV48" s="912"/>
      <c r="EW48" s="912"/>
      <c r="EX48" s="912"/>
      <c r="EY48" s="912"/>
      <c r="EZ48" s="912"/>
      <c r="FA48" s="912"/>
      <c r="FB48" s="912"/>
      <c r="FC48" s="912"/>
      <c r="FD48" s="912"/>
      <c r="FE48" s="912"/>
      <c r="FF48" s="912"/>
      <c r="FG48" s="912"/>
      <c r="FH48" s="912"/>
      <c r="FI48" s="912"/>
      <c r="FJ48" s="912"/>
      <c r="FK48" s="912"/>
      <c r="FL48" s="912"/>
      <c r="FM48" s="912"/>
      <c r="FN48" s="912"/>
      <c r="FO48" s="912"/>
      <c r="FP48" s="912"/>
      <c r="FQ48" s="912"/>
      <c r="FR48" s="912"/>
      <c r="FS48" s="912"/>
      <c r="FT48" s="912"/>
      <c r="FU48" s="912"/>
      <c r="FV48" s="912"/>
      <c r="FW48" s="912"/>
      <c r="FX48" s="912"/>
      <c r="FY48" s="912"/>
      <c r="FZ48" s="912"/>
      <c r="GA48" s="912"/>
      <c r="GB48" s="912"/>
      <c r="GC48" s="912"/>
      <c r="GD48" s="912"/>
      <c r="GE48" s="912"/>
      <c r="GF48" s="912"/>
      <c r="GG48" s="912"/>
      <c r="GH48" s="912"/>
      <c r="GI48" s="912"/>
      <c r="GJ48" s="912"/>
      <c r="GK48" s="912"/>
      <c r="GL48" s="912"/>
      <c r="GM48" s="912"/>
      <c r="GN48" s="912"/>
      <c r="GO48" s="912"/>
      <c r="GP48" s="912"/>
      <c r="GQ48" s="912"/>
      <c r="GR48" s="912"/>
      <c r="GS48" s="912"/>
      <c r="GT48" s="912"/>
      <c r="GU48" s="912"/>
      <c r="GV48" s="912"/>
      <c r="GW48" s="912"/>
      <c r="GX48" s="912"/>
      <c r="GY48" s="912"/>
      <c r="GZ48" s="912"/>
      <c r="HA48" s="912"/>
      <c r="HB48" s="912"/>
      <c r="HC48" s="912"/>
      <c r="HD48" s="912"/>
      <c r="HE48" s="912"/>
      <c r="HF48" s="912"/>
      <c r="HG48" s="912"/>
      <c r="HH48" s="912"/>
      <c r="HI48" s="912"/>
      <c r="HJ48" s="912"/>
      <c r="HK48" s="912"/>
      <c r="HL48" s="912"/>
      <c r="HM48" s="912"/>
      <c r="HN48" s="912"/>
      <c r="HO48" s="912"/>
      <c r="HP48" s="912"/>
      <c r="HQ48" s="912"/>
      <c r="HR48" s="912"/>
      <c r="HS48" s="912"/>
      <c r="HT48" s="912"/>
      <c r="HU48" s="912"/>
      <c r="HV48" s="912"/>
      <c r="HW48" s="912"/>
      <c r="HX48" s="912"/>
      <c r="HY48" s="912"/>
      <c r="HZ48" s="912"/>
      <c r="IA48" s="912"/>
      <c r="IB48" s="912"/>
      <c r="IC48" s="912"/>
      <c r="ID48" s="912"/>
      <c r="IE48" s="912"/>
      <c r="IF48" s="912"/>
      <c r="IG48" s="912"/>
    </row>
    <row r="49" spans="1:241" x14ac:dyDescent="0.25">
      <c r="A49" s="842" t="s">
        <v>34</v>
      </c>
      <c r="B49" s="965" t="s">
        <v>819</v>
      </c>
      <c r="C49" s="877"/>
      <c r="D49" s="878"/>
      <c r="E49" s="837"/>
      <c r="F49" s="837"/>
      <c r="G49" s="836"/>
      <c r="T49" s="912"/>
      <c r="U49" s="912"/>
      <c r="V49" s="912"/>
      <c r="W49" s="912"/>
      <c r="X49" s="912"/>
      <c r="Y49" s="912"/>
      <c r="Z49" s="912"/>
      <c r="AA49" s="912"/>
      <c r="AB49" s="912"/>
      <c r="AC49" s="912"/>
      <c r="AD49" s="912"/>
      <c r="AE49" s="912"/>
      <c r="AF49" s="912"/>
      <c r="AG49" s="912"/>
      <c r="AH49" s="912"/>
      <c r="AI49" s="912"/>
      <c r="AJ49" s="912"/>
      <c r="AK49" s="912"/>
      <c r="AL49" s="912"/>
      <c r="AM49" s="912"/>
      <c r="AN49" s="912"/>
      <c r="AO49" s="912"/>
      <c r="AP49" s="912"/>
      <c r="AQ49" s="912"/>
      <c r="AR49" s="912"/>
      <c r="AS49" s="912"/>
      <c r="AT49" s="912"/>
      <c r="AU49" s="912"/>
      <c r="AV49" s="912"/>
      <c r="AW49" s="912"/>
      <c r="AX49" s="912"/>
      <c r="AY49" s="912"/>
      <c r="AZ49" s="912"/>
      <c r="BA49" s="912"/>
      <c r="BB49" s="912"/>
      <c r="BC49" s="912"/>
      <c r="BD49" s="912"/>
      <c r="BE49" s="912"/>
      <c r="BF49" s="912"/>
      <c r="BG49" s="912"/>
      <c r="BH49" s="912"/>
      <c r="BI49" s="912"/>
      <c r="BJ49" s="912"/>
      <c r="BK49" s="912"/>
      <c r="BL49" s="912"/>
      <c r="BM49" s="912"/>
      <c r="BN49" s="912"/>
      <c r="BO49" s="912"/>
      <c r="BP49" s="912"/>
      <c r="BQ49" s="912"/>
      <c r="BR49" s="912"/>
      <c r="BS49" s="912"/>
      <c r="BT49" s="912"/>
      <c r="BU49" s="912"/>
      <c r="BV49" s="912"/>
      <c r="BW49" s="912"/>
      <c r="BX49" s="912"/>
      <c r="BY49" s="912"/>
      <c r="BZ49" s="912"/>
      <c r="CA49" s="912"/>
      <c r="CB49" s="912"/>
      <c r="CC49" s="912"/>
      <c r="CD49" s="912"/>
      <c r="CE49" s="912"/>
      <c r="CF49" s="912"/>
      <c r="CG49" s="912"/>
      <c r="CH49" s="912"/>
      <c r="CI49" s="912"/>
      <c r="CJ49" s="912"/>
      <c r="CK49" s="912"/>
      <c r="CL49" s="912"/>
      <c r="CM49" s="912"/>
      <c r="CN49" s="912"/>
      <c r="CO49" s="912"/>
      <c r="CP49" s="912"/>
      <c r="CQ49" s="912"/>
      <c r="CR49" s="912"/>
      <c r="CS49" s="912"/>
      <c r="CT49" s="912"/>
      <c r="CU49" s="912"/>
      <c r="CV49" s="912"/>
      <c r="CW49" s="912"/>
      <c r="CX49" s="912"/>
      <c r="CY49" s="912"/>
      <c r="CZ49" s="912"/>
      <c r="DA49" s="912"/>
      <c r="DB49" s="912"/>
      <c r="DC49" s="912"/>
      <c r="DD49" s="912"/>
      <c r="DE49" s="912"/>
      <c r="DF49" s="912"/>
      <c r="DG49" s="912"/>
      <c r="DH49" s="912"/>
      <c r="DI49" s="912"/>
      <c r="DJ49" s="912"/>
      <c r="DK49" s="912"/>
      <c r="DL49" s="912"/>
      <c r="DM49" s="912"/>
      <c r="DN49" s="912"/>
      <c r="DO49" s="912"/>
      <c r="DP49" s="912"/>
      <c r="DQ49" s="912"/>
      <c r="DR49" s="912"/>
      <c r="DS49" s="912"/>
      <c r="DT49" s="912"/>
      <c r="DU49" s="912"/>
      <c r="DV49" s="912"/>
      <c r="DW49" s="912"/>
      <c r="DX49" s="912"/>
      <c r="DY49" s="912"/>
      <c r="DZ49" s="912"/>
      <c r="EA49" s="912"/>
      <c r="EB49" s="912"/>
      <c r="EC49" s="912"/>
      <c r="ED49" s="912"/>
      <c r="EE49" s="912"/>
      <c r="EF49" s="912"/>
      <c r="EG49" s="912"/>
      <c r="EH49" s="912"/>
      <c r="EI49" s="912"/>
      <c r="EJ49" s="912"/>
      <c r="EK49" s="912"/>
      <c r="EL49" s="912"/>
      <c r="EM49" s="912"/>
      <c r="EN49" s="912"/>
      <c r="EO49" s="912"/>
      <c r="EP49" s="912"/>
      <c r="EQ49" s="912"/>
      <c r="ER49" s="912"/>
      <c r="ES49" s="912"/>
      <c r="ET49" s="912"/>
      <c r="EU49" s="912"/>
      <c r="EV49" s="912"/>
      <c r="EW49" s="912"/>
      <c r="EX49" s="912"/>
      <c r="EY49" s="912"/>
      <c r="EZ49" s="912"/>
      <c r="FA49" s="912"/>
      <c r="FB49" s="912"/>
      <c r="FC49" s="912"/>
      <c r="FD49" s="912"/>
      <c r="FE49" s="912"/>
      <c r="FF49" s="912"/>
      <c r="FG49" s="912"/>
      <c r="FH49" s="912"/>
      <c r="FI49" s="912"/>
      <c r="FJ49" s="912"/>
      <c r="FK49" s="912"/>
      <c r="FL49" s="912"/>
      <c r="FM49" s="912"/>
      <c r="FN49" s="912"/>
      <c r="FO49" s="912"/>
      <c r="FP49" s="912"/>
      <c r="FQ49" s="912"/>
      <c r="FR49" s="912"/>
      <c r="FS49" s="912"/>
      <c r="FT49" s="912"/>
      <c r="FU49" s="912"/>
      <c r="FV49" s="912"/>
      <c r="FW49" s="912"/>
      <c r="FX49" s="912"/>
      <c r="FY49" s="912"/>
      <c r="FZ49" s="912"/>
      <c r="GA49" s="912"/>
      <c r="GB49" s="912"/>
      <c r="GC49" s="912"/>
      <c r="GD49" s="912"/>
      <c r="GE49" s="912"/>
      <c r="GF49" s="912"/>
      <c r="GG49" s="912"/>
      <c r="GH49" s="912"/>
      <c r="GI49" s="912"/>
      <c r="GJ49" s="912"/>
      <c r="GK49" s="912"/>
      <c r="GL49" s="912"/>
      <c r="GM49" s="912"/>
      <c r="GN49" s="912"/>
      <c r="GO49" s="912"/>
      <c r="GP49" s="912"/>
      <c r="GQ49" s="912"/>
      <c r="GR49" s="912"/>
      <c r="GS49" s="912"/>
      <c r="GT49" s="912"/>
      <c r="GU49" s="912"/>
      <c r="GV49" s="912"/>
      <c r="GW49" s="912"/>
      <c r="GX49" s="912"/>
      <c r="GY49" s="912"/>
      <c r="GZ49" s="912"/>
      <c r="HA49" s="912"/>
      <c r="HB49" s="912"/>
      <c r="HC49" s="912"/>
      <c r="HD49" s="912"/>
      <c r="HE49" s="912"/>
      <c r="HF49" s="912"/>
      <c r="HG49" s="912"/>
      <c r="HH49" s="912"/>
      <c r="HI49" s="912"/>
      <c r="HJ49" s="912"/>
      <c r="HK49" s="912"/>
      <c r="HL49" s="912"/>
      <c r="HM49" s="912"/>
      <c r="HN49" s="912"/>
      <c r="HO49" s="912"/>
      <c r="HP49" s="912"/>
      <c r="HQ49" s="912"/>
      <c r="HR49" s="912"/>
      <c r="HS49" s="912"/>
      <c r="HT49" s="912"/>
      <c r="HU49" s="912"/>
      <c r="HV49" s="912"/>
      <c r="HW49" s="912"/>
      <c r="HX49" s="912"/>
      <c r="HY49" s="912"/>
      <c r="HZ49" s="912"/>
      <c r="IA49" s="912"/>
      <c r="IB49" s="912"/>
      <c r="IC49" s="912"/>
      <c r="ID49" s="912"/>
      <c r="IE49" s="912"/>
      <c r="IF49" s="912"/>
      <c r="IG49" s="912"/>
    </row>
    <row r="50" spans="1:241" ht="105" x14ac:dyDescent="0.25">
      <c r="A50" s="931"/>
      <c r="B50" s="969" t="s">
        <v>820</v>
      </c>
      <c r="C50" s="877"/>
      <c r="D50" s="878"/>
      <c r="E50" s="837"/>
      <c r="F50" s="837"/>
      <c r="G50" s="836"/>
      <c r="T50" s="912"/>
      <c r="U50" s="912"/>
      <c r="V50" s="912"/>
      <c r="W50" s="912"/>
      <c r="X50" s="912"/>
      <c r="Y50" s="912"/>
      <c r="Z50" s="912"/>
      <c r="AA50" s="912"/>
      <c r="AB50" s="912"/>
      <c r="AC50" s="912"/>
      <c r="AD50" s="912"/>
      <c r="AE50" s="912"/>
      <c r="AF50" s="912"/>
      <c r="AG50" s="912"/>
      <c r="AH50" s="912"/>
      <c r="AI50" s="912"/>
      <c r="AJ50" s="912"/>
      <c r="AK50" s="912"/>
      <c r="AL50" s="912"/>
      <c r="AM50" s="912"/>
      <c r="AN50" s="912"/>
      <c r="AO50" s="912"/>
      <c r="AP50" s="912"/>
      <c r="AQ50" s="912"/>
      <c r="AR50" s="912"/>
      <c r="AS50" s="912"/>
      <c r="AT50" s="912"/>
      <c r="AU50" s="912"/>
      <c r="AV50" s="912"/>
      <c r="AW50" s="912"/>
      <c r="AX50" s="912"/>
      <c r="AY50" s="912"/>
      <c r="AZ50" s="912"/>
      <c r="BA50" s="912"/>
      <c r="BB50" s="912"/>
      <c r="BC50" s="912"/>
      <c r="BD50" s="912"/>
      <c r="BE50" s="912"/>
      <c r="BF50" s="912"/>
      <c r="BG50" s="912"/>
      <c r="BH50" s="912"/>
      <c r="BI50" s="912"/>
      <c r="BJ50" s="912"/>
      <c r="BK50" s="912"/>
      <c r="BL50" s="912"/>
      <c r="BM50" s="912"/>
      <c r="BN50" s="912"/>
      <c r="BO50" s="912"/>
      <c r="BP50" s="912"/>
      <c r="BQ50" s="912"/>
      <c r="BR50" s="912"/>
      <c r="BS50" s="912"/>
      <c r="BT50" s="912"/>
      <c r="BU50" s="912"/>
      <c r="BV50" s="912"/>
      <c r="BW50" s="912"/>
      <c r="BX50" s="912"/>
      <c r="BY50" s="912"/>
      <c r="BZ50" s="912"/>
      <c r="CA50" s="912"/>
      <c r="CB50" s="912"/>
      <c r="CC50" s="912"/>
      <c r="CD50" s="912"/>
      <c r="CE50" s="912"/>
      <c r="CF50" s="912"/>
      <c r="CG50" s="912"/>
      <c r="CH50" s="912"/>
      <c r="CI50" s="912"/>
      <c r="CJ50" s="912"/>
      <c r="CK50" s="912"/>
      <c r="CL50" s="912"/>
      <c r="CM50" s="912"/>
      <c r="CN50" s="912"/>
      <c r="CO50" s="912"/>
      <c r="CP50" s="912"/>
      <c r="CQ50" s="912"/>
      <c r="CR50" s="912"/>
      <c r="CS50" s="912"/>
      <c r="CT50" s="912"/>
      <c r="CU50" s="912"/>
      <c r="CV50" s="912"/>
      <c r="CW50" s="912"/>
      <c r="CX50" s="912"/>
      <c r="CY50" s="912"/>
      <c r="CZ50" s="912"/>
      <c r="DA50" s="912"/>
      <c r="DB50" s="912"/>
      <c r="DC50" s="912"/>
      <c r="DD50" s="912"/>
      <c r="DE50" s="912"/>
      <c r="DF50" s="912"/>
      <c r="DG50" s="912"/>
      <c r="DH50" s="912"/>
      <c r="DI50" s="912"/>
      <c r="DJ50" s="912"/>
      <c r="DK50" s="912"/>
      <c r="DL50" s="912"/>
      <c r="DM50" s="912"/>
      <c r="DN50" s="912"/>
      <c r="DO50" s="912"/>
      <c r="DP50" s="912"/>
      <c r="DQ50" s="912"/>
      <c r="DR50" s="912"/>
      <c r="DS50" s="912"/>
      <c r="DT50" s="912"/>
      <c r="DU50" s="912"/>
      <c r="DV50" s="912"/>
      <c r="DW50" s="912"/>
      <c r="DX50" s="912"/>
      <c r="DY50" s="912"/>
      <c r="DZ50" s="912"/>
      <c r="EA50" s="912"/>
      <c r="EB50" s="912"/>
      <c r="EC50" s="912"/>
      <c r="ED50" s="912"/>
      <c r="EE50" s="912"/>
      <c r="EF50" s="912"/>
      <c r="EG50" s="912"/>
      <c r="EH50" s="912"/>
      <c r="EI50" s="912"/>
      <c r="EJ50" s="912"/>
      <c r="EK50" s="912"/>
      <c r="EL50" s="912"/>
      <c r="EM50" s="912"/>
      <c r="EN50" s="912"/>
      <c r="EO50" s="912"/>
      <c r="EP50" s="912"/>
      <c r="EQ50" s="912"/>
      <c r="ER50" s="912"/>
      <c r="ES50" s="912"/>
      <c r="ET50" s="912"/>
      <c r="EU50" s="912"/>
      <c r="EV50" s="912"/>
      <c r="EW50" s="912"/>
      <c r="EX50" s="912"/>
      <c r="EY50" s="912"/>
      <c r="EZ50" s="912"/>
      <c r="FA50" s="912"/>
      <c r="FB50" s="912"/>
      <c r="FC50" s="912"/>
      <c r="FD50" s="912"/>
      <c r="FE50" s="912"/>
      <c r="FF50" s="912"/>
      <c r="FG50" s="912"/>
      <c r="FH50" s="912"/>
      <c r="FI50" s="912"/>
      <c r="FJ50" s="912"/>
      <c r="FK50" s="912"/>
      <c r="FL50" s="912"/>
      <c r="FM50" s="912"/>
      <c r="FN50" s="912"/>
      <c r="FO50" s="912"/>
      <c r="FP50" s="912"/>
      <c r="FQ50" s="912"/>
      <c r="FR50" s="912"/>
      <c r="FS50" s="912"/>
      <c r="FT50" s="912"/>
      <c r="FU50" s="912"/>
      <c r="FV50" s="912"/>
      <c r="FW50" s="912"/>
      <c r="FX50" s="912"/>
      <c r="FY50" s="912"/>
      <c r="FZ50" s="912"/>
      <c r="GA50" s="912"/>
      <c r="GB50" s="912"/>
      <c r="GC50" s="912"/>
      <c r="GD50" s="912"/>
      <c r="GE50" s="912"/>
      <c r="GF50" s="912"/>
      <c r="GG50" s="912"/>
      <c r="GH50" s="912"/>
      <c r="GI50" s="912"/>
      <c r="GJ50" s="912"/>
      <c r="GK50" s="912"/>
      <c r="GL50" s="912"/>
      <c r="GM50" s="912"/>
      <c r="GN50" s="912"/>
      <c r="GO50" s="912"/>
      <c r="GP50" s="912"/>
      <c r="GQ50" s="912"/>
      <c r="GR50" s="912"/>
      <c r="GS50" s="912"/>
      <c r="GT50" s="912"/>
      <c r="GU50" s="912"/>
      <c r="GV50" s="912"/>
      <c r="GW50" s="912"/>
      <c r="GX50" s="912"/>
      <c r="GY50" s="912"/>
      <c r="GZ50" s="912"/>
      <c r="HA50" s="912"/>
      <c r="HB50" s="912"/>
      <c r="HC50" s="912"/>
      <c r="HD50" s="912"/>
      <c r="HE50" s="912"/>
      <c r="HF50" s="912"/>
      <c r="HG50" s="912"/>
      <c r="HH50" s="912"/>
      <c r="HI50" s="912"/>
      <c r="HJ50" s="912"/>
      <c r="HK50" s="912"/>
      <c r="HL50" s="912"/>
      <c r="HM50" s="912"/>
      <c r="HN50" s="912"/>
      <c r="HO50" s="912"/>
      <c r="HP50" s="912"/>
      <c r="HQ50" s="912"/>
      <c r="HR50" s="912"/>
      <c r="HS50" s="912"/>
      <c r="HT50" s="912"/>
      <c r="HU50" s="912"/>
      <c r="HV50" s="912"/>
      <c r="HW50" s="912"/>
      <c r="HX50" s="912"/>
      <c r="HY50" s="912"/>
      <c r="HZ50" s="912"/>
      <c r="IA50" s="912"/>
      <c r="IB50" s="912"/>
      <c r="IC50" s="912"/>
      <c r="ID50" s="912"/>
      <c r="IE50" s="912"/>
      <c r="IF50" s="912"/>
      <c r="IG50" s="912"/>
    </row>
    <row r="51" spans="1:241" x14ac:dyDescent="0.25">
      <c r="A51" s="931"/>
      <c r="B51" s="891" t="s">
        <v>817</v>
      </c>
      <c r="C51" s="877"/>
      <c r="D51" s="878"/>
      <c r="E51" s="837"/>
      <c r="F51" s="837"/>
      <c r="G51" s="836"/>
      <c r="K51" s="912"/>
      <c r="L51" s="912"/>
      <c r="M51" s="912"/>
      <c r="N51" s="912"/>
      <c r="O51" s="912"/>
      <c r="P51" s="912"/>
      <c r="Q51" s="912"/>
      <c r="R51" s="912"/>
      <c r="S51" s="912"/>
      <c r="T51" s="912"/>
      <c r="U51" s="912"/>
      <c r="V51" s="912"/>
      <c r="W51" s="912"/>
      <c r="X51" s="912"/>
      <c r="Y51" s="912"/>
      <c r="Z51" s="912"/>
      <c r="AA51" s="912"/>
      <c r="AB51" s="912"/>
      <c r="AC51" s="912"/>
      <c r="AD51" s="912"/>
      <c r="AE51" s="912"/>
      <c r="AF51" s="912"/>
      <c r="AG51" s="912"/>
      <c r="AH51" s="912"/>
      <c r="AI51" s="912"/>
      <c r="AJ51" s="912"/>
      <c r="AK51" s="912"/>
      <c r="AL51" s="912"/>
      <c r="AM51" s="912"/>
      <c r="AN51" s="912"/>
      <c r="AO51" s="912"/>
      <c r="AP51" s="912"/>
      <c r="AQ51" s="912"/>
      <c r="AR51" s="912"/>
      <c r="AS51" s="912"/>
      <c r="AT51" s="912"/>
      <c r="AU51" s="912"/>
      <c r="AV51" s="912"/>
      <c r="AW51" s="912"/>
      <c r="AX51" s="912"/>
      <c r="AY51" s="912"/>
      <c r="AZ51" s="912"/>
      <c r="BA51" s="912"/>
      <c r="BB51" s="912"/>
      <c r="BC51" s="912"/>
      <c r="BD51" s="912"/>
      <c r="BE51" s="912"/>
      <c r="BF51" s="912"/>
      <c r="BG51" s="912"/>
      <c r="BH51" s="912"/>
      <c r="BI51" s="912"/>
      <c r="BJ51" s="912"/>
      <c r="BK51" s="912"/>
      <c r="BL51" s="912"/>
      <c r="BM51" s="912"/>
      <c r="BN51" s="912"/>
      <c r="BO51" s="912"/>
      <c r="BP51" s="912"/>
      <c r="BQ51" s="912"/>
      <c r="BR51" s="912"/>
      <c r="BS51" s="912"/>
      <c r="BT51" s="912"/>
      <c r="BU51" s="912"/>
      <c r="BV51" s="912"/>
      <c r="BW51" s="912"/>
      <c r="BX51" s="912"/>
      <c r="BY51" s="912"/>
      <c r="BZ51" s="912"/>
      <c r="CA51" s="912"/>
      <c r="CB51" s="912"/>
      <c r="CC51" s="912"/>
      <c r="CD51" s="912"/>
      <c r="CE51" s="912"/>
      <c r="CF51" s="912"/>
      <c r="CG51" s="912"/>
      <c r="CH51" s="912"/>
      <c r="CI51" s="912"/>
      <c r="CJ51" s="912"/>
      <c r="CK51" s="912"/>
      <c r="CL51" s="912"/>
      <c r="CM51" s="912"/>
      <c r="CN51" s="912"/>
      <c r="CO51" s="912"/>
      <c r="CP51" s="912"/>
      <c r="CQ51" s="912"/>
      <c r="CR51" s="912"/>
      <c r="CS51" s="912"/>
      <c r="CT51" s="912"/>
      <c r="CU51" s="912"/>
      <c r="CV51" s="912"/>
      <c r="CW51" s="912"/>
      <c r="CX51" s="912"/>
      <c r="CY51" s="912"/>
      <c r="CZ51" s="912"/>
      <c r="DA51" s="912"/>
      <c r="DB51" s="912"/>
      <c r="DC51" s="912"/>
      <c r="DD51" s="912"/>
      <c r="DE51" s="912"/>
      <c r="DF51" s="912"/>
      <c r="DG51" s="912"/>
      <c r="DH51" s="912"/>
      <c r="DI51" s="912"/>
      <c r="DJ51" s="912"/>
      <c r="DK51" s="912"/>
      <c r="DL51" s="912"/>
      <c r="DM51" s="912"/>
      <c r="DN51" s="912"/>
      <c r="DO51" s="912"/>
      <c r="DP51" s="912"/>
      <c r="DQ51" s="912"/>
      <c r="DR51" s="912"/>
      <c r="DS51" s="912"/>
      <c r="DT51" s="912"/>
      <c r="DU51" s="912"/>
      <c r="DV51" s="912"/>
      <c r="DW51" s="912"/>
      <c r="DX51" s="912"/>
      <c r="DY51" s="912"/>
      <c r="DZ51" s="912"/>
      <c r="EA51" s="912"/>
      <c r="EB51" s="912"/>
      <c r="EC51" s="912"/>
      <c r="ED51" s="912"/>
      <c r="EE51" s="912"/>
      <c r="EF51" s="912"/>
      <c r="EG51" s="912"/>
      <c r="EH51" s="912"/>
      <c r="EI51" s="912"/>
      <c r="EJ51" s="912"/>
      <c r="EK51" s="912"/>
      <c r="EL51" s="912"/>
      <c r="EM51" s="912"/>
      <c r="EN51" s="912"/>
      <c r="EO51" s="912"/>
      <c r="EP51" s="912"/>
      <c r="EQ51" s="912"/>
      <c r="ER51" s="912"/>
      <c r="ES51" s="912"/>
      <c r="ET51" s="912"/>
      <c r="EU51" s="912"/>
      <c r="EV51" s="912"/>
      <c r="EW51" s="912"/>
      <c r="EX51" s="912"/>
      <c r="EY51" s="912"/>
      <c r="EZ51" s="912"/>
      <c r="FA51" s="912"/>
      <c r="FB51" s="912"/>
      <c r="FC51" s="912"/>
      <c r="FD51" s="912"/>
      <c r="FE51" s="912"/>
      <c r="FF51" s="912"/>
      <c r="FG51" s="912"/>
      <c r="FH51" s="912"/>
      <c r="FI51" s="912"/>
      <c r="FJ51" s="912"/>
      <c r="FK51" s="912"/>
      <c r="FL51" s="912"/>
      <c r="FM51" s="912"/>
      <c r="FN51" s="912"/>
      <c r="FO51" s="912"/>
      <c r="FP51" s="912"/>
      <c r="FQ51" s="912"/>
      <c r="FR51" s="912"/>
      <c r="FS51" s="912"/>
      <c r="FT51" s="912"/>
      <c r="FU51" s="912"/>
      <c r="FV51" s="912"/>
      <c r="FW51" s="912"/>
      <c r="FX51" s="912"/>
      <c r="FY51" s="912"/>
      <c r="FZ51" s="912"/>
      <c r="GA51" s="912"/>
      <c r="GB51" s="912"/>
      <c r="GC51" s="912"/>
      <c r="GD51" s="912"/>
      <c r="GE51" s="912"/>
      <c r="GF51" s="912"/>
      <c r="GG51" s="912"/>
      <c r="GH51" s="912"/>
      <c r="GI51" s="912"/>
      <c r="GJ51" s="912"/>
      <c r="GK51" s="912"/>
      <c r="GL51" s="912"/>
      <c r="GM51" s="912"/>
      <c r="GN51" s="912"/>
      <c r="GO51" s="912"/>
      <c r="GP51" s="912"/>
      <c r="GQ51" s="912"/>
      <c r="GR51" s="912"/>
      <c r="GS51" s="912"/>
      <c r="GT51" s="912"/>
      <c r="GU51" s="912"/>
      <c r="GV51" s="912"/>
      <c r="GW51" s="912"/>
      <c r="GX51" s="912"/>
      <c r="GY51" s="912"/>
      <c r="GZ51" s="912"/>
      <c r="HA51" s="912"/>
      <c r="HB51" s="912"/>
      <c r="HC51" s="912"/>
      <c r="HD51" s="912"/>
      <c r="HE51" s="912"/>
      <c r="HF51" s="912"/>
      <c r="HG51" s="912"/>
      <c r="HH51" s="912"/>
      <c r="HI51" s="912"/>
      <c r="HJ51" s="912"/>
      <c r="HK51" s="912"/>
      <c r="HL51" s="912"/>
      <c r="HM51" s="912"/>
      <c r="HN51" s="912"/>
      <c r="HO51" s="912"/>
      <c r="HP51" s="912"/>
      <c r="HQ51" s="912"/>
      <c r="HR51" s="912"/>
      <c r="HS51" s="912"/>
      <c r="HT51" s="912"/>
      <c r="HU51" s="912"/>
      <c r="HV51" s="912"/>
      <c r="HW51" s="912"/>
      <c r="HX51" s="912"/>
      <c r="HY51" s="912"/>
      <c r="HZ51" s="912"/>
      <c r="IA51" s="912"/>
      <c r="IB51" s="912"/>
      <c r="IC51" s="912"/>
      <c r="ID51" s="912"/>
      <c r="IE51" s="912"/>
      <c r="IF51" s="912"/>
      <c r="IG51" s="912"/>
    </row>
    <row r="52" spans="1:241" x14ac:dyDescent="0.25">
      <c r="A52" s="931"/>
      <c r="B52" s="193" t="s">
        <v>818</v>
      </c>
      <c r="C52" s="877" t="s">
        <v>54</v>
      </c>
      <c r="D52" s="878">
        <v>55</v>
      </c>
      <c r="E52" s="837"/>
      <c r="F52" s="837">
        <f>$D52*E52</f>
        <v>0</v>
      </c>
      <c r="G52" s="836"/>
      <c r="K52" s="912"/>
      <c r="L52" s="912"/>
      <c r="M52" s="912"/>
      <c r="N52" s="912"/>
      <c r="O52" s="912"/>
      <c r="P52" s="912"/>
      <c r="Q52" s="912"/>
      <c r="R52" s="912"/>
      <c r="S52" s="912"/>
      <c r="T52" s="912"/>
      <c r="U52" s="912"/>
      <c r="V52" s="912"/>
      <c r="W52" s="912"/>
      <c r="X52" s="912"/>
      <c r="Y52" s="912"/>
      <c r="Z52" s="912"/>
      <c r="AA52" s="912"/>
      <c r="AB52" s="912"/>
      <c r="AC52" s="912"/>
      <c r="AD52" s="912"/>
      <c r="AE52" s="912"/>
      <c r="AF52" s="912"/>
      <c r="AG52" s="912"/>
      <c r="AH52" s="912"/>
      <c r="AI52" s="912"/>
      <c r="AJ52" s="912"/>
      <c r="AK52" s="912"/>
      <c r="AL52" s="912"/>
      <c r="AM52" s="912"/>
      <c r="AN52" s="912"/>
      <c r="AO52" s="912"/>
      <c r="AP52" s="912"/>
      <c r="AQ52" s="912"/>
      <c r="AR52" s="912"/>
      <c r="AS52" s="912"/>
      <c r="AT52" s="912"/>
      <c r="AU52" s="912"/>
      <c r="AV52" s="912"/>
      <c r="AW52" s="912"/>
      <c r="AX52" s="912"/>
      <c r="AY52" s="912"/>
      <c r="AZ52" s="912"/>
      <c r="BA52" s="912"/>
      <c r="BB52" s="912"/>
      <c r="BC52" s="912"/>
      <c r="BD52" s="912"/>
      <c r="BE52" s="912"/>
      <c r="BF52" s="912"/>
      <c r="BG52" s="912"/>
      <c r="BH52" s="912"/>
      <c r="BI52" s="912"/>
      <c r="BJ52" s="912"/>
      <c r="BK52" s="912"/>
      <c r="BL52" s="912"/>
      <c r="BM52" s="912"/>
      <c r="BN52" s="912"/>
      <c r="BO52" s="912"/>
      <c r="BP52" s="912"/>
      <c r="BQ52" s="912"/>
      <c r="BR52" s="912"/>
      <c r="BS52" s="912"/>
      <c r="BT52" s="912"/>
      <c r="BU52" s="912"/>
      <c r="BV52" s="912"/>
      <c r="BW52" s="912"/>
      <c r="BX52" s="912"/>
      <c r="BY52" s="912"/>
      <c r="BZ52" s="912"/>
      <c r="CA52" s="912"/>
      <c r="CB52" s="912"/>
      <c r="CC52" s="912"/>
      <c r="CD52" s="912"/>
      <c r="CE52" s="912"/>
      <c r="CF52" s="912"/>
      <c r="CG52" s="912"/>
      <c r="CH52" s="912"/>
      <c r="CI52" s="912"/>
      <c r="CJ52" s="912"/>
      <c r="CK52" s="912"/>
      <c r="CL52" s="912"/>
      <c r="CM52" s="912"/>
      <c r="CN52" s="912"/>
      <c r="CO52" s="912"/>
      <c r="CP52" s="912"/>
      <c r="CQ52" s="912"/>
      <c r="CR52" s="912"/>
      <c r="CS52" s="912"/>
      <c r="CT52" s="912"/>
      <c r="CU52" s="912"/>
      <c r="CV52" s="912"/>
      <c r="CW52" s="912"/>
      <c r="CX52" s="912"/>
      <c r="CY52" s="912"/>
      <c r="CZ52" s="912"/>
      <c r="DA52" s="912"/>
      <c r="DB52" s="912"/>
      <c r="DC52" s="912"/>
      <c r="DD52" s="912"/>
      <c r="DE52" s="912"/>
      <c r="DF52" s="912"/>
      <c r="DG52" s="912"/>
      <c r="DH52" s="912"/>
      <c r="DI52" s="912"/>
      <c r="DJ52" s="912"/>
      <c r="DK52" s="912"/>
      <c r="DL52" s="912"/>
      <c r="DM52" s="912"/>
      <c r="DN52" s="912"/>
      <c r="DO52" s="912"/>
      <c r="DP52" s="912"/>
      <c r="DQ52" s="912"/>
      <c r="DR52" s="912"/>
      <c r="DS52" s="912"/>
      <c r="DT52" s="912"/>
      <c r="DU52" s="912"/>
      <c r="DV52" s="912"/>
      <c r="DW52" s="912"/>
      <c r="DX52" s="912"/>
      <c r="DY52" s="912"/>
      <c r="DZ52" s="912"/>
      <c r="EA52" s="912"/>
      <c r="EB52" s="912"/>
      <c r="EC52" s="912"/>
      <c r="ED52" s="912"/>
      <c r="EE52" s="912"/>
      <c r="EF52" s="912"/>
      <c r="EG52" s="912"/>
      <c r="EH52" s="912"/>
      <c r="EI52" s="912"/>
      <c r="EJ52" s="912"/>
      <c r="EK52" s="912"/>
      <c r="EL52" s="912"/>
      <c r="EM52" s="912"/>
      <c r="EN52" s="912"/>
      <c r="EO52" s="912"/>
      <c r="EP52" s="912"/>
      <c r="EQ52" s="912"/>
      <c r="ER52" s="912"/>
      <c r="ES52" s="912"/>
      <c r="ET52" s="912"/>
      <c r="EU52" s="912"/>
      <c r="EV52" s="912"/>
      <c r="EW52" s="912"/>
      <c r="EX52" s="912"/>
      <c r="EY52" s="912"/>
      <c r="EZ52" s="912"/>
      <c r="FA52" s="912"/>
      <c r="FB52" s="912"/>
      <c r="FC52" s="912"/>
      <c r="FD52" s="912"/>
      <c r="FE52" s="912"/>
      <c r="FF52" s="912"/>
      <c r="FG52" s="912"/>
      <c r="FH52" s="912"/>
      <c r="FI52" s="912"/>
      <c r="FJ52" s="912"/>
      <c r="FK52" s="912"/>
      <c r="FL52" s="912"/>
      <c r="FM52" s="912"/>
      <c r="FN52" s="912"/>
      <c r="FO52" s="912"/>
      <c r="FP52" s="912"/>
      <c r="FQ52" s="912"/>
      <c r="FR52" s="912"/>
      <c r="FS52" s="912"/>
      <c r="FT52" s="912"/>
      <c r="FU52" s="912"/>
      <c r="FV52" s="912"/>
      <c r="FW52" s="912"/>
      <c r="FX52" s="912"/>
      <c r="FY52" s="912"/>
      <c r="FZ52" s="912"/>
      <c r="GA52" s="912"/>
      <c r="GB52" s="912"/>
      <c r="GC52" s="912"/>
      <c r="GD52" s="912"/>
      <c r="GE52" s="912"/>
      <c r="GF52" s="912"/>
      <c r="GG52" s="912"/>
      <c r="GH52" s="912"/>
      <c r="GI52" s="912"/>
      <c r="GJ52" s="912"/>
      <c r="GK52" s="912"/>
      <c r="GL52" s="912"/>
      <c r="GM52" s="912"/>
      <c r="GN52" s="912"/>
      <c r="GO52" s="912"/>
      <c r="GP52" s="912"/>
      <c r="GQ52" s="912"/>
      <c r="GR52" s="912"/>
      <c r="GS52" s="912"/>
      <c r="GT52" s="912"/>
      <c r="GU52" s="912"/>
      <c r="GV52" s="912"/>
      <c r="GW52" s="912"/>
      <c r="GX52" s="912"/>
      <c r="GY52" s="912"/>
      <c r="GZ52" s="912"/>
      <c r="HA52" s="912"/>
      <c r="HB52" s="912"/>
      <c r="HC52" s="912"/>
      <c r="HD52" s="912"/>
      <c r="HE52" s="912"/>
      <c r="HF52" s="912"/>
      <c r="HG52" s="912"/>
      <c r="HH52" s="912"/>
      <c r="HI52" s="912"/>
      <c r="HJ52" s="912"/>
      <c r="HK52" s="912"/>
      <c r="HL52" s="912"/>
      <c r="HM52" s="912"/>
      <c r="HN52" s="912"/>
      <c r="HO52" s="912"/>
      <c r="HP52" s="912"/>
      <c r="HQ52" s="912"/>
      <c r="HR52" s="912"/>
      <c r="HS52" s="912"/>
      <c r="HT52" s="912"/>
      <c r="HU52" s="912"/>
      <c r="HV52" s="912"/>
      <c r="HW52" s="912"/>
      <c r="HX52" s="912"/>
      <c r="HY52" s="912"/>
      <c r="HZ52" s="912"/>
      <c r="IA52" s="912"/>
      <c r="IB52" s="912"/>
      <c r="IC52" s="912"/>
      <c r="ID52" s="912"/>
      <c r="IE52" s="912"/>
      <c r="IF52" s="912"/>
      <c r="IG52" s="912"/>
    </row>
    <row r="53" spans="1:241" x14ac:dyDescent="0.25">
      <c r="A53" s="931"/>
      <c r="B53" s="193" t="s">
        <v>821</v>
      </c>
      <c r="C53" s="877" t="s">
        <v>54</v>
      </c>
      <c r="D53" s="878">
        <v>45</v>
      </c>
      <c r="E53" s="837"/>
      <c r="F53" s="837">
        <f>$D53*E53</f>
        <v>0</v>
      </c>
      <c r="G53" s="836"/>
      <c r="K53" s="912"/>
      <c r="L53" s="912"/>
      <c r="M53" s="912"/>
      <c r="N53" s="912"/>
      <c r="O53" s="912"/>
      <c r="P53" s="912"/>
      <c r="Q53" s="912"/>
      <c r="R53" s="912"/>
      <c r="S53" s="912"/>
    </row>
    <row r="54" spans="1:241" x14ac:dyDescent="0.25">
      <c r="A54" s="931"/>
      <c r="B54" s="193" t="s">
        <v>822</v>
      </c>
      <c r="C54" s="877" t="s">
        <v>54</v>
      </c>
      <c r="D54" s="878">
        <v>51</v>
      </c>
      <c r="E54" s="837"/>
      <c r="F54" s="837">
        <f>$D54*E54</f>
        <v>0</v>
      </c>
      <c r="G54" s="836"/>
      <c r="K54" s="912"/>
      <c r="L54" s="912"/>
      <c r="M54" s="912"/>
      <c r="N54" s="912"/>
      <c r="O54" s="912"/>
      <c r="P54" s="912"/>
      <c r="Q54" s="912"/>
      <c r="R54" s="912"/>
      <c r="S54" s="912"/>
    </row>
    <row r="55" spans="1:241" x14ac:dyDescent="0.25">
      <c r="A55" s="931"/>
      <c r="B55" s="964"/>
      <c r="C55" s="877"/>
      <c r="D55" s="878"/>
      <c r="E55" s="837"/>
      <c r="F55" s="837"/>
      <c r="G55" s="836"/>
      <c r="K55" s="912"/>
      <c r="L55" s="912"/>
      <c r="M55" s="912"/>
      <c r="N55" s="912"/>
      <c r="O55" s="912"/>
      <c r="P55" s="912"/>
      <c r="Q55" s="912"/>
      <c r="R55" s="912"/>
      <c r="S55" s="912"/>
    </row>
    <row r="56" spans="1:241" x14ac:dyDescent="0.25">
      <c r="A56" s="943" t="s">
        <v>35</v>
      </c>
      <c r="B56" s="882" t="s">
        <v>823</v>
      </c>
      <c r="C56" s="883"/>
      <c r="D56" s="161"/>
      <c r="E56" s="158"/>
      <c r="F56" s="158"/>
      <c r="G56" s="159"/>
      <c r="H56" s="74"/>
      <c r="I56" s="74"/>
      <c r="J56" s="74"/>
      <c r="K56" s="912"/>
      <c r="L56" s="912"/>
      <c r="M56" s="912"/>
      <c r="N56" s="912"/>
      <c r="O56" s="912"/>
      <c r="P56" s="912"/>
      <c r="Q56" s="912"/>
      <c r="R56" s="912"/>
      <c r="S56" s="912"/>
    </row>
    <row r="57" spans="1:241" ht="60" x14ac:dyDescent="0.25">
      <c r="A57" s="943"/>
      <c r="B57" s="176" t="s">
        <v>824</v>
      </c>
      <c r="C57" s="883"/>
      <c r="D57" s="161"/>
      <c r="E57" s="158"/>
      <c r="F57" s="158"/>
      <c r="G57" s="159"/>
      <c r="H57" s="74"/>
      <c r="I57" s="74"/>
      <c r="J57" s="74"/>
      <c r="K57" s="912"/>
      <c r="L57" s="912"/>
      <c r="M57" s="912"/>
      <c r="N57" s="912"/>
      <c r="O57" s="912"/>
      <c r="P57" s="912"/>
      <c r="Q57" s="912"/>
      <c r="R57" s="912"/>
      <c r="S57" s="912"/>
    </row>
    <row r="58" spans="1:241" x14ac:dyDescent="0.25">
      <c r="A58" s="943"/>
      <c r="B58" s="885" t="s">
        <v>772</v>
      </c>
      <c r="C58" s="883" t="s">
        <v>54</v>
      </c>
      <c r="D58" s="161">
        <v>33</v>
      </c>
      <c r="E58" s="162"/>
      <c r="F58" s="149">
        <f>$D58*E58</f>
        <v>0</v>
      </c>
      <c r="G58" s="159"/>
      <c r="H58" s="74"/>
      <c r="I58" s="74"/>
      <c r="J58" s="74"/>
      <c r="K58" s="912"/>
      <c r="L58" s="912"/>
      <c r="M58" s="912"/>
      <c r="N58" s="912"/>
      <c r="O58" s="912"/>
      <c r="P58" s="912"/>
      <c r="Q58" s="912"/>
      <c r="R58" s="912"/>
      <c r="S58" s="912"/>
    </row>
    <row r="59" spans="1:241" x14ac:dyDescent="0.25">
      <c r="A59" s="943"/>
      <c r="B59" s="885" t="s">
        <v>825</v>
      </c>
      <c r="C59" s="883" t="s">
        <v>54</v>
      </c>
      <c r="D59" s="161">
        <v>121</v>
      </c>
      <c r="E59" s="162"/>
      <c r="F59" s="149">
        <f>$D59*E59</f>
        <v>0</v>
      </c>
      <c r="G59" s="159"/>
      <c r="H59" s="74"/>
      <c r="I59" s="74"/>
      <c r="J59" s="74"/>
      <c r="K59" s="912"/>
      <c r="L59" s="912"/>
      <c r="M59" s="912"/>
      <c r="N59" s="912"/>
      <c r="O59" s="912"/>
      <c r="P59" s="912"/>
      <c r="Q59" s="912"/>
      <c r="R59" s="912"/>
      <c r="S59" s="912"/>
    </row>
    <row r="60" spans="1:241" x14ac:dyDescent="0.25">
      <c r="A60" s="830"/>
      <c r="B60" s="885"/>
      <c r="C60" s="883"/>
      <c r="D60" s="161"/>
      <c r="E60" s="162"/>
      <c r="F60" s="149"/>
      <c r="G60" s="159"/>
      <c r="H60" s="74"/>
      <c r="I60" s="74"/>
      <c r="J60" s="74"/>
      <c r="K60" s="912"/>
      <c r="L60" s="912"/>
      <c r="M60" s="912"/>
      <c r="N60" s="912"/>
      <c r="O60" s="912"/>
      <c r="P60" s="912"/>
      <c r="Q60" s="912"/>
      <c r="R60" s="912"/>
      <c r="S60" s="912"/>
    </row>
    <row r="61" spans="1:241" x14ac:dyDescent="0.25">
      <c r="A61" s="943" t="s">
        <v>36</v>
      </c>
      <c r="B61" s="882" t="s">
        <v>826</v>
      </c>
      <c r="C61" s="883"/>
      <c r="D61" s="161"/>
      <c r="E61" s="158"/>
      <c r="F61" s="158"/>
      <c r="G61" s="159"/>
      <c r="H61" s="74"/>
      <c r="I61" s="74"/>
      <c r="J61" s="74"/>
    </row>
    <row r="62" spans="1:241" ht="90" x14ac:dyDescent="0.25">
      <c r="A62" s="943"/>
      <c r="B62" s="176" t="s">
        <v>827</v>
      </c>
      <c r="C62" s="883"/>
      <c r="D62" s="161"/>
      <c r="E62" s="158"/>
      <c r="F62" s="158"/>
      <c r="G62" s="159"/>
      <c r="H62" s="74"/>
      <c r="I62" s="74"/>
      <c r="J62" s="74"/>
    </row>
    <row r="63" spans="1:241" x14ac:dyDescent="0.25">
      <c r="A63" s="943"/>
      <c r="B63" s="885"/>
      <c r="C63" s="883" t="s">
        <v>172</v>
      </c>
      <c r="D63" s="161">
        <v>1</v>
      </c>
      <c r="E63" s="162"/>
      <c r="F63" s="149">
        <f>$D63*E63</f>
        <v>0</v>
      </c>
      <c r="G63" s="159"/>
      <c r="H63" s="74"/>
      <c r="I63" s="74"/>
      <c r="J63" s="74"/>
    </row>
    <row r="64" spans="1:241" x14ac:dyDescent="0.25">
      <c r="A64" s="943"/>
      <c r="B64" s="885"/>
      <c r="C64" s="883"/>
      <c r="D64" s="161"/>
      <c r="E64" s="162"/>
      <c r="F64" s="149"/>
      <c r="G64" s="159"/>
      <c r="H64" s="74"/>
      <c r="I64" s="74"/>
      <c r="J64" s="74"/>
    </row>
    <row r="65" spans="1:10" x14ac:dyDescent="0.25">
      <c r="A65" s="943" t="s">
        <v>37</v>
      </c>
      <c r="B65" s="882" t="s">
        <v>828</v>
      </c>
      <c r="C65" s="883"/>
      <c r="D65" s="161"/>
      <c r="E65" s="158"/>
      <c r="F65" s="158"/>
      <c r="G65" s="159"/>
      <c r="H65" s="74"/>
      <c r="I65" s="74"/>
      <c r="J65" s="937"/>
    </row>
    <row r="66" spans="1:10" ht="45" x14ac:dyDescent="0.25">
      <c r="A66" s="943"/>
      <c r="B66" s="176" t="s">
        <v>829</v>
      </c>
      <c r="C66" s="883"/>
      <c r="D66" s="161"/>
      <c r="E66" s="158"/>
      <c r="F66" s="158"/>
      <c r="G66" s="159"/>
      <c r="H66" s="74"/>
      <c r="I66" s="74"/>
      <c r="J66" s="937"/>
    </row>
    <row r="67" spans="1:10" x14ac:dyDescent="0.25">
      <c r="A67" s="943"/>
      <c r="B67" s="885" t="s">
        <v>830</v>
      </c>
      <c r="C67" s="883" t="s">
        <v>54</v>
      </c>
      <c r="D67" s="161">
        <v>10</v>
      </c>
      <c r="E67" s="162"/>
      <c r="F67" s="149">
        <f>$D67*E67</f>
        <v>0</v>
      </c>
      <c r="G67" s="159"/>
      <c r="H67" s="74"/>
      <c r="I67" s="74"/>
      <c r="J67" s="937"/>
    </row>
    <row r="68" spans="1:10" ht="11.25" customHeight="1" x14ac:dyDescent="0.25">
      <c r="A68" s="943"/>
      <c r="B68" s="885"/>
      <c r="C68" s="883"/>
      <c r="D68" s="161"/>
      <c r="E68" s="162"/>
      <c r="F68" s="149"/>
      <c r="G68" s="159"/>
      <c r="H68" s="74"/>
      <c r="I68" s="74"/>
      <c r="J68" s="937"/>
    </row>
    <row r="69" spans="1:10" x14ac:dyDescent="0.25">
      <c r="A69" s="861" t="s">
        <v>38</v>
      </c>
      <c r="B69" s="181" t="s">
        <v>790</v>
      </c>
      <c r="C69" s="172"/>
      <c r="D69" s="146"/>
      <c r="E69" s="158"/>
      <c r="F69" s="158"/>
      <c r="G69" s="158"/>
      <c r="H69" s="74"/>
      <c r="I69" s="852"/>
      <c r="J69" s="937"/>
    </row>
    <row r="70" spans="1:10" x14ac:dyDescent="0.25">
      <c r="A70" s="861"/>
      <c r="B70" s="172" t="s">
        <v>2199</v>
      </c>
      <c r="C70" s="172"/>
      <c r="D70" s="146"/>
      <c r="E70" s="158"/>
      <c r="F70" s="158"/>
      <c r="G70" s="158"/>
      <c r="H70" s="74"/>
      <c r="I70" s="852"/>
      <c r="J70" s="937"/>
    </row>
    <row r="71" spans="1:10" x14ac:dyDescent="0.25">
      <c r="A71" s="862"/>
      <c r="B71" s="172" t="s">
        <v>2722</v>
      </c>
      <c r="C71" s="863"/>
      <c r="D71" s="864"/>
      <c r="E71" s="730"/>
      <c r="F71" s="730"/>
      <c r="G71" s="730"/>
      <c r="H71" s="74"/>
      <c r="I71" s="865"/>
      <c r="J71" s="937"/>
    </row>
    <row r="72" spans="1:10" x14ac:dyDescent="0.25">
      <c r="A72" s="862"/>
      <c r="B72" s="1792" t="s">
        <v>2726</v>
      </c>
      <c r="C72" s="863"/>
      <c r="D72" s="864"/>
      <c r="E72" s="730"/>
      <c r="F72" s="730"/>
      <c r="G72" s="730"/>
      <c r="H72" s="74"/>
      <c r="I72" s="865"/>
      <c r="J72" s="937"/>
    </row>
    <row r="73" spans="1:10" ht="135" x14ac:dyDescent="0.25">
      <c r="A73" s="862"/>
      <c r="B73" s="172" t="s">
        <v>2200</v>
      </c>
      <c r="C73" s="863"/>
      <c r="D73" s="864"/>
      <c r="E73" s="730"/>
      <c r="F73" s="730"/>
      <c r="G73" s="730"/>
      <c r="H73" s="74"/>
      <c r="I73" s="865"/>
      <c r="J73" s="937"/>
    </row>
    <row r="74" spans="1:10" ht="30" x14ac:dyDescent="0.25">
      <c r="A74" s="861"/>
      <c r="B74" s="172" t="s">
        <v>2202</v>
      </c>
      <c r="C74" s="838"/>
      <c r="D74" s="831"/>
      <c r="E74" s="158"/>
      <c r="F74" s="158"/>
      <c r="G74" s="158"/>
      <c r="H74" s="74"/>
      <c r="I74" s="852"/>
      <c r="J74" s="937"/>
    </row>
    <row r="75" spans="1:10" x14ac:dyDescent="0.25">
      <c r="A75" s="862"/>
      <c r="B75" s="172" t="s">
        <v>2722</v>
      </c>
      <c r="C75" s="863"/>
      <c r="D75" s="864"/>
      <c r="E75" s="730"/>
      <c r="F75" s="730"/>
      <c r="G75" s="730"/>
      <c r="H75" s="74"/>
      <c r="I75" s="865"/>
      <c r="J75" s="937"/>
    </row>
    <row r="76" spans="1:10" x14ac:dyDescent="0.25">
      <c r="A76" s="862"/>
      <c r="B76" s="863" t="s">
        <v>2727</v>
      </c>
      <c r="C76" s="863"/>
      <c r="D76" s="864"/>
      <c r="E76" s="730"/>
      <c r="F76" s="730"/>
      <c r="G76" s="730"/>
      <c r="H76" s="74"/>
      <c r="I76" s="865"/>
      <c r="J76" s="937"/>
    </row>
    <row r="77" spans="1:10" ht="45" x14ac:dyDescent="0.25">
      <c r="A77" s="862"/>
      <c r="B77" s="172" t="s">
        <v>2201</v>
      </c>
      <c r="C77" s="734"/>
      <c r="D77" s="732"/>
      <c r="E77" s="730"/>
      <c r="F77" s="730"/>
      <c r="G77" s="730"/>
      <c r="H77" s="74"/>
      <c r="I77" s="865"/>
      <c r="J77" s="937"/>
    </row>
    <row r="78" spans="1:10" x14ac:dyDescent="0.25">
      <c r="A78" s="861"/>
      <c r="B78" s="146" t="s">
        <v>791</v>
      </c>
      <c r="C78" s="172"/>
      <c r="D78" s="146"/>
      <c r="E78" s="158"/>
      <c r="F78" s="158"/>
      <c r="G78" s="158"/>
      <c r="H78" s="74"/>
      <c r="I78" s="852"/>
    </row>
    <row r="79" spans="1:10" x14ac:dyDescent="0.25">
      <c r="A79" s="861"/>
      <c r="B79" s="146"/>
      <c r="C79" s="172" t="s">
        <v>54</v>
      </c>
      <c r="D79" s="909">
        <v>88</v>
      </c>
      <c r="E79" s="182"/>
      <c r="F79" s="158">
        <f>$D79*E79</f>
        <v>0</v>
      </c>
      <c r="G79" s="158"/>
      <c r="H79" s="74"/>
      <c r="I79" s="852"/>
    </row>
    <row r="80" spans="1:10" x14ac:dyDescent="0.25">
      <c r="A80" s="861" t="s">
        <v>39</v>
      </c>
      <c r="B80" s="181" t="s">
        <v>831</v>
      </c>
      <c r="C80" s="172"/>
      <c r="D80" s="146"/>
      <c r="E80" s="158"/>
      <c r="F80" s="158"/>
      <c r="G80" s="158"/>
      <c r="H80" s="74"/>
      <c r="J80" s="850"/>
    </row>
    <row r="81" spans="1:13" ht="60" x14ac:dyDescent="0.25">
      <c r="A81" s="861"/>
      <c r="B81" s="970" t="s">
        <v>832</v>
      </c>
      <c r="C81" s="172"/>
      <c r="D81" s="146"/>
      <c r="E81" s="158"/>
      <c r="F81" s="158"/>
      <c r="G81" s="158"/>
      <c r="H81" s="74"/>
      <c r="I81" s="937"/>
    </row>
    <row r="82" spans="1:13" x14ac:dyDescent="0.25">
      <c r="A82" s="861"/>
      <c r="B82" s="146" t="s">
        <v>833</v>
      </c>
      <c r="C82" s="172"/>
      <c r="D82" s="146"/>
      <c r="E82" s="158"/>
      <c r="F82" s="158"/>
      <c r="G82" s="158"/>
      <c r="H82" s="74"/>
      <c r="I82" s="937"/>
    </row>
    <row r="83" spans="1:13" x14ac:dyDescent="0.25">
      <c r="A83" s="861"/>
      <c r="B83" s="146"/>
      <c r="C83" s="172" t="s">
        <v>172</v>
      </c>
      <c r="D83" s="909">
        <v>4</v>
      </c>
      <c r="E83" s="197"/>
      <c r="F83" s="158">
        <f>$D83*E83</f>
        <v>0</v>
      </c>
      <c r="G83" s="158"/>
      <c r="H83" s="74"/>
      <c r="I83" s="937"/>
    </row>
    <row r="84" spans="1:13" x14ac:dyDescent="0.25">
      <c r="A84" s="861" t="s">
        <v>40</v>
      </c>
      <c r="B84" s="181" t="s">
        <v>834</v>
      </c>
      <c r="C84" s="172"/>
      <c r="D84" s="146"/>
      <c r="E84" s="158"/>
      <c r="F84" s="158"/>
      <c r="G84" s="158"/>
    </row>
    <row r="85" spans="1:13" ht="75" x14ac:dyDescent="0.25">
      <c r="A85" s="861"/>
      <c r="B85" s="970" t="s">
        <v>835</v>
      </c>
      <c r="C85" s="172"/>
      <c r="D85" s="146"/>
      <c r="E85" s="158"/>
      <c r="F85" s="158"/>
      <c r="G85" s="158"/>
    </row>
    <row r="86" spans="1:13" x14ac:dyDescent="0.25">
      <c r="A86" s="861"/>
      <c r="B86" s="146" t="s">
        <v>836</v>
      </c>
      <c r="C86" s="172"/>
      <c r="D86" s="146"/>
      <c r="E86" s="158"/>
      <c r="F86" s="158"/>
      <c r="G86" s="158"/>
      <c r="K86" s="74"/>
      <c r="M86" s="850"/>
    </row>
    <row r="87" spans="1:13" x14ac:dyDescent="0.25">
      <c r="A87" s="861"/>
      <c r="B87" s="146"/>
      <c r="C87" s="172" t="s">
        <v>54</v>
      </c>
      <c r="D87" s="909">
        <v>20</v>
      </c>
      <c r="E87" s="197"/>
      <c r="F87" s="158">
        <f>$D87*E87</f>
        <v>0</v>
      </c>
      <c r="G87" s="158"/>
      <c r="H87" s="944"/>
      <c r="J87" s="912"/>
      <c r="K87" s="74"/>
      <c r="L87" s="850"/>
      <c r="M87" s="766"/>
    </row>
    <row r="88" spans="1:13" x14ac:dyDescent="0.25">
      <c r="A88" s="861" t="s">
        <v>56</v>
      </c>
      <c r="B88" s="181" t="s">
        <v>837</v>
      </c>
      <c r="C88" s="172"/>
      <c r="D88" s="146"/>
      <c r="E88" s="158"/>
      <c r="F88" s="158"/>
      <c r="G88" s="158"/>
      <c r="I88" s="74"/>
      <c r="J88" s="912"/>
      <c r="K88" s="766"/>
      <c r="L88" s="766"/>
      <c r="M88" s="766"/>
    </row>
    <row r="89" spans="1:13" ht="75" x14ac:dyDescent="0.25">
      <c r="A89" s="861"/>
      <c r="B89" s="198" t="s">
        <v>838</v>
      </c>
      <c r="C89" s="172"/>
      <c r="D89" s="146"/>
      <c r="E89" s="158"/>
      <c r="F89" s="158"/>
      <c r="G89" s="158"/>
      <c r="I89" s="74"/>
      <c r="J89" s="74"/>
      <c r="K89" s="766"/>
      <c r="L89" s="766"/>
      <c r="M89" s="766"/>
    </row>
    <row r="90" spans="1:13" x14ac:dyDescent="0.25">
      <c r="A90" s="861"/>
      <c r="B90" s="146" t="s">
        <v>833</v>
      </c>
      <c r="C90" s="172"/>
      <c r="D90" s="146"/>
      <c r="E90" s="158"/>
      <c r="F90" s="158"/>
      <c r="G90" s="158"/>
      <c r="I90" s="74"/>
      <c r="J90" s="74"/>
      <c r="K90" s="766"/>
      <c r="L90" s="766"/>
      <c r="M90" s="766"/>
    </row>
    <row r="91" spans="1:13" x14ac:dyDescent="0.25">
      <c r="A91" s="861"/>
      <c r="B91" s="146"/>
      <c r="C91" s="172" t="s">
        <v>172</v>
      </c>
      <c r="D91" s="909">
        <v>1</v>
      </c>
      <c r="E91" s="197"/>
      <c r="F91" s="158">
        <f>$D91*E91</f>
        <v>0</v>
      </c>
      <c r="G91" s="158"/>
      <c r="H91" s="944"/>
      <c r="J91" s="766"/>
      <c r="K91" s="766"/>
      <c r="L91" s="766"/>
      <c r="M91" s="766"/>
    </row>
    <row r="92" spans="1:13" x14ac:dyDescent="0.25">
      <c r="A92" s="848" t="s">
        <v>40</v>
      </c>
      <c r="B92" s="892" t="s">
        <v>780</v>
      </c>
      <c r="C92" s="893"/>
      <c r="D92" s="894"/>
      <c r="E92" s="196"/>
      <c r="F92" s="196"/>
      <c r="G92" s="849"/>
      <c r="J92" s="766"/>
    </row>
    <row r="93" spans="1:13" ht="75" x14ac:dyDescent="0.25">
      <c r="A93" s="851"/>
      <c r="B93" s="895" t="s">
        <v>781</v>
      </c>
      <c r="C93" s="896"/>
      <c r="D93" s="894"/>
      <c r="E93" s="196"/>
      <c r="F93" s="196"/>
      <c r="G93" s="849"/>
      <c r="H93" s="766"/>
      <c r="I93" s="766"/>
      <c r="J93" s="766"/>
    </row>
    <row r="94" spans="1:13" x14ac:dyDescent="0.25">
      <c r="A94" s="851"/>
      <c r="B94" s="897" t="s">
        <v>118</v>
      </c>
      <c r="C94" s="898"/>
      <c r="D94" s="894"/>
      <c r="E94" s="196"/>
      <c r="F94" s="196"/>
      <c r="G94" s="849"/>
      <c r="H94" s="415"/>
      <c r="I94" s="415"/>
      <c r="J94" s="415"/>
    </row>
    <row r="95" spans="1:13" x14ac:dyDescent="0.25">
      <c r="A95" s="851"/>
      <c r="B95" s="897" t="s">
        <v>1863</v>
      </c>
      <c r="C95" s="899" t="s">
        <v>172</v>
      </c>
      <c r="D95" s="894">
        <v>11</v>
      </c>
      <c r="E95" s="853"/>
      <c r="F95" s="945">
        <f>$D95*E95</f>
        <v>0</v>
      </c>
      <c r="G95" s="849"/>
      <c r="H95" s="415"/>
      <c r="I95" s="419"/>
    </row>
    <row r="96" spans="1:13" x14ac:dyDescent="0.25">
      <c r="A96" s="851"/>
      <c r="B96" s="897" t="s">
        <v>1864</v>
      </c>
      <c r="C96" s="899" t="s">
        <v>172</v>
      </c>
      <c r="D96" s="894">
        <v>1</v>
      </c>
      <c r="E96" s="853"/>
      <c r="F96" s="945">
        <f>$D96*E96</f>
        <v>0</v>
      </c>
      <c r="G96" s="849"/>
      <c r="H96" s="415"/>
      <c r="I96" s="419"/>
    </row>
    <row r="97" spans="1:241" x14ac:dyDescent="0.25">
      <c r="A97" s="851"/>
      <c r="B97" s="897" t="s">
        <v>1865</v>
      </c>
      <c r="C97" s="899" t="s">
        <v>172</v>
      </c>
      <c r="D97" s="894">
        <v>1</v>
      </c>
      <c r="E97" s="853"/>
      <c r="F97" s="945">
        <f>$D97*E97</f>
        <v>0</v>
      </c>
      <c r="G97" s="849"/>
      <c r="H97" s="415"/>
      <c r="I97" s="419"/>
    </row>
    <row r="98" spans="1:241" x14ac:dyDescent="0.25">
      <c r="A98" s="854"/>
      <c r="B98" s="900"/>
      <c r="C98" s="901"/>
      <c r="D98" s="902"/>
      <c r="E98" s="837"/>
      <c r="F98" s="837"/>
      <c r="G98" s="836"/>
      <c r="H98" s="766"/>
      <c r="I98" s="74"/>
    </row>
    <row r="99" spans="1:241" x14ac:dyDescent="0.25">
      <c r="A99" s="855" t="s">
        <v>57</v>
      </c>
      <c r="B99" s="903" t="s">
        <v>783</v>
      </c>
      <c r="C99" s="901"/>
      <c r="D99" s="902"/>
      <c r="E99" s="837"/>
      <c r="F99" s="837"/>
      <c r="G99" s="836"/>
      <c r="H99" s="766"/>
      <c r="I99" s="74"/>
    </row>
    <row r="100" spans="1:241" ht="30" x14ac:dyDescent="0.25">
      <c r="A100" s="854"/>
      <c r="B100" s="895" t="s">
        <v>2203</v>
      </c>
      <c r="C100" s="899"/>
      <c r="D100" s="902"/>
      <c r="E100" s="837"/>
      <c r="F100" s="837"/>
      <c r="G100" s="836"/>
      <c r="I100" s="74"/>
    </row>
    <row r="101" spans="1:241" ht="18.75" customHeight="1" x14ac:dyDescent="0.25">
      <c r="A101" s="856"/>
      <c r="B101" s="895" t="s">
        <v>2724</v>
      </c>
      <c r="C101" s="857"/>
      <c r="D101" s="858"/>
      <c r="E101" s="859"/>
      <c r="F101" s="859"/>
      <c r="G101" s="860"/>
      <c r="I101" s="74"/>
    </row>
    <row r="102" spans="1:241" ht="18.75" customHeight="1" x14ac:dyDescent="0.25">
      <c r="A102" s="856"/>
      <c r="B102" s="1792" t="s">
        <v>2726</v>
      </c>
      <c r="C102" s="857"/>
      <c r="D102" s="858"/>
      <c r="E102" s="859"/>
      <c r="F102" s="859"/>
      <c r="G102" s="860"/>
      <c r="I102" s="74"/>
    </row>
    <row r="103" spans="1:241" ht="180" x14ac:dyDescent="0.25">
      <c r="A103" s="856"/>
      <c r="B103" s="895" t="s">
        <v>2191</v>
      </c>
      <c r="C103" s="904"/>
      <c r="D103" s="905"/>
      <c r="E103" s="859"/>
      <c r="F103" s="859"/>
      <c r="G103" s="860"/>
      <c r="I103" s="74"/>
    </row>
    <row r="104" spans="1:241" x14ac:dyDescent="0.25">
      <c r="A104" s="854"/>
      <c r="B104" s="897" t="s">
        <v>784</v>
      </c>
      <c r="C104" s="906"/>
      <c r="D104" s="902"/>
      <c r="E104" s="837"/>
      <c r="F104" s="837"/>
      <c r="G104" s="836"/>
      <c r="J104" s="912"/>
    </row>
    <row r="105" spans="1:241" x14ac:dyDescent="0.25">
      <c r="A105" s="854"/>
      <c r="B105" s="897" t="s">
        <v>785</v>
      </c>
      <c r="C105" s="899" t="s">
        <v>172</v>
      </c>
      <c r="D105" s="894">
        <v>9</v>
      </c>
      <c r="E105" s="853"/>
      <c r="F105" s="149">
        <f>$D105*E105</f>
        <v>0</v>
      </c>
      <c r="G105" s="836"/>
      <c r="J105" s="912"/>
    </row>
    <row r="106" spans="1:241" x14ac:dyDescent="0.25">
      <c r="A106" s="854"/>
      <c r="B106" s="897"/>
      <c r="C106" s="971"/>
      <c r="D106" s="972"/>
      <c r="E106" s="946"/>
      <c r="F106" s="947"/>
      <c r="G106" s="948"/>
      <c r="J106" s="912"/>
    </row>
    <row r="107" spans="1:241" s="952" customFormat="1" ht="15.75" x14ac:dyDescent="0.25">
      <c r="A107" s="949" t="s">
        <v>58</v>
      </c>
      <c r="B107" s="973" t="s">
        <v>1860</v>
      </c>
      <c r="C107" s="344"/>
      <c r="D107" s="345"/>
      <c r="E107" s="950"/>
      <c r="F107" s="950"/>
      <c r="G107" s="346"/>
      <c r="H107" s="951"/>
      <c r="I107" s="951"/>
      <c r="K107" s="951"/>
      <c r="L107" s="951"/>
      <c r="M107" s="951"/>
      <c r="N107" s="951"/>
      <c r="O107" s="951"/>
      <c r="P107" s="951"/>
      <c r="Q107" s="951"/>
      <c r="R107" s="951"/>
      <c r="S107" s="951"/>
      <c r="T107" s="951"/>
      <c r="U107" s="951"/>
      <c r="V107" s="951"/>
      <c r="W107" s="951"/>
      <c r="X107" s="951"/>
      <c r="Y107" s="951"/>
      <c r="Z107" s="951"/>
      <c r="AA107" s="951"/>
      <c r="AB107" s="951"/>
      <c r="AC107" s="951"/>
      <c r="AD107" s="951"/>
      <c r="AE107" s="951"/>
      <c r="AF107" s="951"/>
      <c r="AG107" s="951"/>
      <c r="AH107" s="951"/>
      <c r="AI107" s="951"/>
      <c r="AJ107" s="951"/>
      <c r="AK107" s="951"/>
      <c r="AL107" s="951"/>
      <c r="AM107" s="951"/>
      <c r="AN107" s="951"/>
      <c r="AO107" s="951"/>
      <c r="AP107" s="951"/>
      <c r="AQ107" s="951"/>
      <c r="AR107" s="951"/>
      <c r="AS107" s="951"/>
      <c r="AT107" s="951"/>
      <c r="AU107" s="951"/>
      <c r="AV107" s="951"/>
      <c r="AW107" s="951"/>
      <c r="AX107" s="951"/>
      <c r="AY107" s="951"/>
      <c r="AZ107" s="951"/>
      <c r="BA107" s="951"/>
      <c r="BB107" s="951"/>
      <c r="BC107" s="951"/>
      <c r="BD107" s="951"/>
      <c r="BE107" s="951"/>
      <c r="BF107" s="951"/>
      <c r="BG107" s="951"/>
      <c r="BH107" s="951"/>
      <c r="BI107" s="951"/>
      <c r="BJ107" s="951"/>
      <c r="BK107" s="951"/>
      <c r="BL107" s="951"/>
      <c r="BM107" s="951"/>
      <c r="BN107" s="951"/>
      <c r="BO107" s="951"/>
      <c r="BP107" s="951"/>
      <c r="BQ107" s="951"/>
      <c r="BR107" s="951"/>
      <c r="BS107" s="951"/>
      <c r="BT107" s="951"/>
      <c r="BU107" s="951"/>
      <c r="BV107" s="951"/>
      <c r="BW107" s="951"/>
      <c r="BX107" s="951"/>
      <c r="BY107" s="951"/>
      <c r="BZ107" s="951"/>
      <c r="CA107" s="951"/>
      <c r="CB107" s="951"/>
      <c r="CC107" s="951"/>
      <c r="CD107" s="951"/>
      <c r="CE107" s="951"/>
      <c r="CF107" s="951"/>
      <c r="CG107" s="951"/>
      <c r="CH107" s="951"/>
      <c r="CI107" s="951"/>
      <c r="CJ107" s="951"/>
      <c r="CK107" s="951"/>
      <c r="CL107" s="951"/>
      <c r="CM107" s="951"/>
      <c r="CN107" s="951"/>
      <c r="CO107" s="951"/>
      <c r="CP107" s="951"/>
      <c r="CQ107" s="951"/>
      <c r="CR107" s="951"/>
      <c r="CS107" s="951"/>
      <c r="CT107" s="951"/>
      <c r="CU107" s="951"/>
      <c r="CV107" s="951"/>
      <c r="CW107" s="951"/>
      <c r="CX107" s="951"/>
      <c r="CY107" s="951"/>
      <c r="CZ107" s="951"/>
      <c r="DA107" s="951"/>
      <c r="DB107" s="951"/>
      <c r="DC107" s="951"/>
      <c r="DD107" s="951"/>
      <c r="DE107" s="951"/>
      <c r="DF107" s="951"/>
      <c r="DG107" s="951"/>
      <c r="DH107" s="951"/>
      <c r="DI107" s="951"/>
      <c r="DJ107" s="951"/>
      <c r="DK107" s="951"/>
      <c r="DL107" s="951"/>
      <c r="DM107" s="951"/>
      <c r="DN107" s="951"/>
      <c r="DO107" s="951"/>
      <c r="DP107" s="951"/>
      <c r="DQ107" s="951"/>
      <c r="DR107" s="951"/>
      <c r="DS107" s="951"/>
      <c r="DT107" s="951"/>
      <c r="DU107" s="951"/>
      <c r="DV107" s="951"/>
      <c r="DW107" s="951"/>
      <c r="DX107" s="951"/>
      <c r="DY107" s="951"/>
      <c r="DZ107" s="951"/>
      <c r="EA107" s="951"/>
      <c r="EB107" s="951"/>
      <c r="EC107" s="951"/>
      <c r="ED107" s="951"/>
      <c r="EE107" s="951"/>
      <c r="EF107" s="951"/>
      <c r="EG107" s="951"/>
      <c r="EH107" s="951"/>
      <c r="EI107" s="951"/>
      <c r="EJ107" s="951"/>
      <c r="EK107" s="951"/>
      <c r="EL107" s="951"/>
      <c r="EM107" s="951"/>
      <c r="EN107" s="951"/>
      <c r="EO107" s="951"/>
      <c r="EP107" s="951"/>
      <c r="EQ107" s="951"/>
      <c r="ER107" s="951"/>
      <c r="ES107" s="951"/>
      <c r="ET107" s="951"/>
      <c r="EU107" s="951"/>
      <c r="EV107" s="951"/>
      <c r="EW107" s="951"/>
      <c r="EX107" s="951"/>
      <c r="EY107" s="951"/>
      <c r="EZ107" s="951"/>
      <c r="FA107" s="951"/>
      <c r="FB107" s="951"/>
      <c r="FC107" s="951"/>
      <c r="FD107" s="951"/>
      <c r="FE107" s="951"/>
      <c r="FF107" s="951"/>
      <c r="FG107" s="951"/>
      <c r="FH107" s="951"/>
      <c r="FI107" s="951"/>
      <c r="FJ107" s="951"/>
      <c r="FK107" s="951"/>
      <c r="FL107" s="951"/>
      <c r="FM107" s="951"/>
      <c r="FN107" s="951"/>
      <c r="FO107" s="951"/>
      <c r="FP107" s="951"/>
      <c r="FQ107" s="951"/>
      <c r="FR107" s="951"/>
      <c r="FS107" s="951"/>
      <c r="FT107" s="951"/>
      <c r="FU107" s="951"/>
      <c r="FV107" s="951"/>
      <c r="FW107" s="951"/>
      <c r="FX107" s="951"/>
      <c r="FY107" s="951"/>
      <c r="FZ107" s="951"/>
      <c r="GA107" s="951"/>
      <c r="GB107" s="951"/>
      <c r="GC107" s="951"/>
      <c r="GD107" s="951"/>
      <c r="GE107" s="951"/>
      <c r="GF107" s="951"/>
      <c r="GG107" s="951"/>
      <c r="GH107" s="951"/>
      <c r="GI107" s="951"/>
      <c r="GJ107" s="951"/>
      <c r="GK107" s="951"/>
      <c r="GL107" s="951"/>
      <c r="GM107" s="951"/>
      <c r="GN107" s="951"/>
      <c r="GO107" s="951"/>
      <c r="GP107" s="951"/>
      <c r="GQ107" s="951"/>
      <c r="GR107" s="951"/>
      <c r="GS107" s="951"/>
      <c r="GT107" s="951"/>
      <c r="GU107" s="951"/>
      <c r="GV107" s="951"/>
      <c r="GW107" s="951"/>
      <c r="GX107" s="951"/>
      <c r="GY107" s="951"/>
      <c r="GZ107" s="951"/>
      <c r="HA107" s="951"/>
      <c r="HB107" s="951"/>
      <c r="HC107" s="951"/>
      <c r="HD107" s="951"/>
      <c r="HE107" s="951"/>
      <c r="HF107" s="951"/>
      <c r="HG107" s="951"/>
      <c r="HH107" s="951"/>
      <c r="HI107" s="951"/>
      <c r="HJ107" s="951"/>
      <c r="HK107" s="951"/>
      <c r="HL107" s="951"/>
      <c r="HM107" s="951"/>
      <c r="HN107" s="951"/>
      <c r="HO107" s="951"/>
      <c r="HP107" s="951"/>
      <c r="HQ107" s="951"/>
      <c r="HR107" s="951"/>
      <c r="HS107" s="951"/>
      <c r="HT107" s="951"/>
      <c r="HU107" s="951"/>
      <c r="HV107" s="951"/>
      <c r="HW107" s="951"/>
      <c r="HX107" s="951"/>
      <c r="HY107" s="951"/>
      <c r="HZ107" s="951"/>
      <c r="IA107" s="951"/>
      <c r="IB107" s="951"/>
      <c r="IC107" s="951"/>
      <c r="ID107" s="951"/>
      <c r="IE107" s="951"/>
      <c r="IF107" s="951"/>
      <c r="IG107" s="951"/>
    </row>
    <row r="108" spans="1:241" s="952" customFormat="1" ht="90" x14ac:dyDescent="0.25">
      <c r="A108" s="953"/>
      <c r="B108" s="974" t="s">
        <v>1862</v>
      </c>
      <c r="C108" s="974"/>
      <c r="D108" s="974"/>
      <c r="E108" s="953"/>
      <c r="F108" s="953"/>
      <c r="G108" s="953"/>
      <c r="H108" s="951"/>
      <c r="I108" s="951"/>
      <c r="K108" s="951"/>
      <c r="L108" s="951"/>
      <c r="M108" s="951"/>
      <c r="N108" s="951"/>
      <c r="O108" s="951"/>
      <c r="P108" s="951"/>
      <c r="Q108" s="951"/>
      <c r="R108" s="951"/>
      <c r="S108" s="951"/>
      <c r="T108" s="951"/>
      <c r="U108" s="951"/>
      <c r="V108" s="951"/>
      <c r="W108" s="951"/>
      <c r="X108" s="951"/>
      <c r="Y108" s="951"/>
      <c r="Z108" s="951"/>
      <c r="AA108" s="951"/>
      <c r="AB108" s="951"/>
      <c r="AC108" s="951"/>
      <c r="AD108" s="951"/>
      <c r="AE108" s="951"/>
      <c r="AF108" s="951"/>
      <c r="AG108" s="951"/>
      <c r="AH108" s="951"/>
      <c r="AI108" s="951"/>
      <c r="AJ108" s="951"/>
      <c r="AK108" s="951"/>
      <c r="AL108" s="951"/>
      <c r="AM108" s="951"/>
      <c r="AN108" s="951"/>
      <c r="AO108" s="951"/>
      <c r="AP108" s="951"/>
      <c r="AQ108" s="951"/>
      <c r="AR108" s="951"/>
      <c r="AS108" s="951"/>
      <c r="AT108" s="951"/>
      <c r="AU108" s="951"/>
      <c r="AV108" s="951"/>
      <c r="AW108" s="951"/>
      <c r="AX108" s="951"/>
      <c r="AY108" s="951"/>
      <c r="AZ108" s="951"/>
      <c r="BA108" s="951"/>
      <c r="BB108" s="951"/>
      <c r="BC108" s="951"/>
      <c r="BD108" s="951"/>
      <c r="BE108" s="951"/>
      <c r="BF108" s="951"/>
      <c r="BG108" s="951"/>
      <c r="BH108" s="951"/>
      <c r="BI108" s="951"/>
      <c r="BJ108" s="951"/>
      <c r="BK108" s="951"/>
      <c r="BL108" s="951"/>
      <c r="BM108" s="951"/>
      <c r="BN108" s="951"/>
      <c r="BO108" s="951"/>
      <c r="BP108" s="951"/>
      <c r="BQ108" s="951"/>
      <c r="BR108" s="951"/>
      <c r="BS108" s="951"/>
      <c r="BT108" s="951"/>
      <c r="BU108" s="951"/>
      <c r="BV108" s="951"/>
      <c r="BW108" s="951"/>
      <c r="BX108" s="951"/>
      <c r="BY108" s="951"/>
      <c r="BZ108" s="951"/>
      <c r="CA108" s="951"/>
      <c r="CB108" s="951"/>
      <c r="CC108" s="951"/>
      <c r="CD108" s="951"/>
      <c r="CE108" s="951"/>
      <c r="CF108" s="951"/>
      <c r="CG108" s="951"/>
      <c r="CH108" s="951"/>
      <c r="CI108" s="951"/>
      <c r="CJ108" s="951"/>
      <c r="CK108" s="951"/>
      <c r="CL108" s="951"/>
      <c r="CM108" s="951"/>
      <c r="CN108" s="951"/>
      <c r="CO108" s="951"/>
      <c r="CP108" s="951"/>
      <c r="CQ108" s="951"/>
      <c r="CR108" s="951"/>
      <c r="CS108" s="951"/>
      <c r="CT108" s="951"/>
      <c r="CU108" s="951"/>
      <c r="CV108" s="951"/>
      <c r="CW108" s="951"/>
      <c r="CX108" s="951"/>
      <c r="CY108" s="951"/>
      <c r="CZ108" s="951"/>
      <c r="DA108" s="951"/>
      <c r="DB108" s="951"/>
      <c r="DC108" s="951"/>
      <c r="DD108" s="951"/>
      <c r="DE108" s="951"/>
      <c r="DF108" s="951"/>
      <c r="DG108" s="951"/>
      <c r="DH108" s="951"/>
      <c r="DI108" s="951"/>
      <c r="DJ108" s="951"/>
      <c r="DK108" s="951"/>
      <c r="DL108" s="951"/>
      <c r="DM108" s="951"/>
      <c r="DN108" s="951"/>
      <c r="DO108" s="951"/>
      <c r="DP108" s="951"/>
      <c r="DQ108" s="951"/>
      <c r="DR108" s="951"/>
      <c r="DS108" s="951"/>
      <c r="DT108" s="951"/>
      <c r="DU108" s="951"/>
      <c r="DV108" s="951"/>
      <c r="DW108" s="951"/>
      <c r="DX108" s="951"/>
      <c r="DY108" s="951"/>
      <c r="DZ108" s="951"/>
      <c r="EA108" s="951"/>
      <c r="EB108" s="951"/>
      <c r="EC108" s="951"/>
      <c r="ED108" s="951"/>
      <c r="EE108" s="951"/>
      <c r="EF108" s="951"/>
      <c r="EG108" s="951"/>
      <c r="EH108" s="951"/>
      <c r="EI108" s="951"/>
      <c r="EJ108" s="951"/>
      <c r="EK108" s="951"/>
      <c r="EL108" s="951"/>
      <c r="EM108" s="951"/>
      <c r="EN108" s="951"/>
      <c r="EO108" s="951"/>
      <c r="EP108" s="951"/>
      <c r="EQ108" s="951"/>
      <c r="ER108" s="951"/>
      <c r="ES108" s="951"/>
      <c r="ET108" s="951"/>
      <c r="EU108" s="951"/>
      <c r="EV108" s="951"/>
      <c r="EW108" s="951"/>
      <c r="EX108" s="951"/>
      <c r="EY108" s="951"/>
      <c r="EZ108" s="951"/>
      <c r="FA108" s="951"/>
      <c r="FB108" s="951"/>
      <c r="FC108" s="951"/>
      <c r="FD108" s="951"/>
      <c r="FE108" s="951"/>
      <c r="FF108" s="951"/>
      <c r="FG108" s="951"/>
      <c r="FH108" s="951"/>
      <c r="FI108" s="951"/>
      <c r="FJ108" s="951"/>
      <c r="FK108" s="951"/>
      <c r="FL108" s="951"/>
      <c r="FM108" s="951"/>
      <c r="FN108" s="951"/>
      <c r="FO108" s="951"/>
      <c r="FP108" s="951"/>
      <c r="FQ108" s="951"/>
      <c r="FR108" s="951"/>
      <c r="FS108" s="951"/>
      <c r="FT108" s="951"/>
      <c r="FU108" s="951"/>
      <c r="FV108" s="951"/>
      <c r="FW108" s="951"/>
      <c r="FX108" s="951"/>
      <c r="FY108" s="951"/>
      <c r="FZ108" s="951"/>
      <c r="GA108" s="951"/>
      <c r="GB108" s="951"/>
      <c r="GC108" s="951"/>
      <c r="GD108" s="951"/>
      <c r="GE108" s="951"/>
      <c r="GF108" s="951"/>
      <c r="GG108" s="951"/>
      <c r="GH108" s="951"/>
      <c r="GI108" s="951"/>
      <c r="GJ108" s="951"/>
      <c r="GK108" s="951"/>
      <c r="GL108" s="951"/>
      <c r="GM108" s="951"/>
      <c r="GN108" s="951"/>
      <c r="GO108" s="951"/>
      <c r="GP108" s="951"/>
      <c r="GQ108" s="951"/>
      <c r="GR108" s="951"/>
      <c r="GS108" s="951"/>
      <c r="GT108" s="951"/>
      <c r="GU108" s="951"/>
      <c r="GV108" s="951"/>
      <c r="GW108" s="951"/>
      <c r="GX108" s="951"/>
      <c r="GY108" s="951"/>
      <c r="GZ108" s="951"/>
      <c r="HA108" s="951"/>
      <c r="HB108" s="951"/>
      <c r="HC108" s="951"/>
      <c r="HD108" s="951"/>
      <c r="HE108" s="951"/>
      <c r="HF108" s="951"/>
      <c r="HG108" s="951"/>
      <c r="HH108" s="951"/>
      <c r="HI108" s="951"/>
      <c r="HJ108" s="951"/>
      <c r="HK108" s="951"/>
      <c r="HL108" s="951"/>
      <c r="HM108" s="951"/>
      <c r="HN108" s="951"/>
      <c r="HO108" s="951"/>
      <c r="HP108" s="951"/>
      <c r="HQ108" s="951"/>
      <c r="HR108" s="951"/>
      <c r="HS108" s="951"/>
      <c r="HT108" s="951"/>
      <c r="HU108" s="951"/>
      <c r="HV108" s="951"/>
      <c r="HW108" s="951"/>
      <c r="HX108" s="951"/>
      <c r="HY108" s="951"/>
      <c r="HZ108" s="951"/>
      <c r="IA108" s="951"/>
      <c r="IB108" s="951"/>
      <c r="IC108" s="951"/>
      <c r="ID108" s="951"/>
      <c r="IE108" s="951"/>
      <c r="IF108" s="951"/>
      <c r="IG108" s="951"/>
    </row>
    <row r="109" spans="1:241" s="952" customFormat="1" x14ac:dyDescent="0.25">
      <c r="A109" s="953"/>
      <c r="B109" s="974" t="s">
        <v>784</v>
      </c>
      <c r="C109" s="974"/>
      <c r="D109" s="974"/>
      <c r="E109" s="953"/>
      <c r="F109" s="953"/>
      <c r="G109" s="953"/>
      <c r="H109" s="951"/>
      <c r="I109" s="951"/>
      <c r="K109" s="951"/>
      <c r="L109" s="951"/>
      <c r="M109" s="951"/>
      <c r="N109" s="951"/>
      <c r="O109" s="951"/>
      <c r="P109" s="951"/>
      <c r="Q109" s="951"/>
      <c r="R109" s="951"/>
      <c r="S109" s="951"/>
      <c r="T109" s="951"/>
      <c r="U109" s="951"/>
      <c r="V109" s="951"/>
      <c r="W109" s="951"/>
      <c r="X109" s="951"/>
      <c r="Y109" s="951"/>
      <c r="Z109" s="951"/>
      <c r="AA109" s="951"/>
      <c r="AB109" s="951"/>
      <c r="AC109" s="951"/>
      <c r="AD109" s="951"/>
      <c r="AE109" s="951"/>
      <c r="AF109" s="951"/>
      <c r="AG109" s="951"/>
      <c r="AH109" s="951"/>
      <c r="AI109" s="951"/>
      <c r="AJ109" s="951"/>
      <c r="AK109" s="951"/>
      <c r="AL109" s="951"/>
      <c r="AM109" s="951"/>
      <c r="AN109" s="951"/>
      <c r="AO109" s="951"/>
      <c r="AP109" s="951"/>
      <c r="AQ109" s="951"/>
      <c r="AR109" s="951"/>
      <c r="AS109" s="951"/>
      <c r="AT109" s="951"/>
      <c r="AU109" s="951"/>
      <c r="AV109" s="951"/>
      <c r="AW109" s="951"/>
      <c r="AX109" s="951"/>
      <c r="AY109" s="951"/>
      <c r="AZ109" s="951"/>
      <c r="BA109" s="951"/>
      <c r="BB109" s="951"/>
      <c r="BC109" s="951"/>
      <c r="BD109" s="951"/>
      <c r="BE109" s="951"/>
      <c r="BF109" s="951"/>
      <c r="BG109" s="951"/>
      <c r="BH109" s="951"/>
      <c r="BI109" s="951"/>
      <c r="BJ109" s="951"/>
      <c r="BK109" s="951"/>
      <c r="BL109" s="951"/>
      <c r="BM109" s="951"/>
      <c r="BN109" s="951"/>
      <c r="BO109" s="951"/>
      <c r="BP109" s="951"/>
      <c r="BQ109" s="951"/>
      <c r="BR109" s="951"/>
      <c r="BS109" s="951"/>
      <c r="BT109" s="951"/>
      <c r="BU109" s="951"/>
      <c r="BV109" s="951"/>
      <c r="BW109" s="951"/>
      <c r="BX109" s="951"/>
      <c r="BY109" s="951"/>
      <c r="BZ109" s="951"/>
      <c r="CA109" s="951"/>
      <c r="CB109" s="951"/>
      <c r="CC109" s="951"/>
      <c r="CD109" s="951"/>
      <c r="CE109" s="951"/>
      <c r="CF109" s="951"/>
      <c r="CG109" s="951"/>
      <c r="CH109" s="951"/>
      <c r="CI109" s="951"/>
      <c r="CJ109" s="951"/>
      <c r="CK109" s="951"/>
      <c r="CL109" s="951"/>
      <c r="CM109" s="951"/>
      <c r="CN109" s="951"/>
      <c r="CO109" s="951"/>
      <c r="CP109" s="951"/>
      <c r="CQ109" s="951"/>
      <c r="CR109" s="951"/>
      <c r="CS109" s="951"/>
      <c r="CT109" s="951"/>
      <c r="CU109" s="951"/>
      <c r="CV109" s="951"/>
      <c r="CW109" s="951"/>
      <c r="CX109" s="951"/>
      <c r="CY109" s="951"/>
      <c r="CZ109" s="951"/>
      <c r="DA109" s="951"/>
      <c r="DB109" s="951"/>
      <c r="DC109" s="951"/>
      <c r="DD109" s="951"/>
      <c r="DE109" s="951"/>
      <c r="DF109" s="951"/>
      <c r="DG109" s="951"/>
      <c r="DH109" s="951"/>
      <c r="DI109" s="951"/>
      <c r="DJ109" s="951"/>
      <c r="DK109" s="951"/>
      <c r="DL109" s="951"/>
      <c r="DM109" s="951"/>
      <c r="DN109" s="951"/>
      <c r="DO109" s="951"/>
      <c r="DP109" s="951"/>
      <c r="DQ109" s="951"/>
      <c r="DR109" s="951"/>
      <c r="DS109" s="951"/>
      <c r="DT109" s="951"/>
      <c r="DU109" s="951"/>
      <c r="DV109" s="951"/>
      <c r="DW109" s="951"/>
      <c r="DX109" s="951"/>
      <c r="DY109" s="951"/>
      <c r="DZ109" s="951"/>
      <c r="EA109" s="951"/>
      <c r="EB109" s="951"/>
      <c r="EC109" s="951"/>
      <c r="ED109" s="951"/>
      <c r="EE109" s="951"/>
      <c r="EF109" s="951"/>
      <c r="EG109" s="951"/>
      <c r="EH109" s="951"/>
      <c r="EI109" s="951"/>
      <c r="EJ109" s="951"/>
      <c r="EK109" s="951"/>
      <c r="EL109" s="951"/>
      <c r="EM109" s="951"/>
      <c r="EN109" s="951"/>
      <c r="EO109" s="951"/>
      <c r="EP109" s="951"/>
      <c r="EQ109" s="951"/>
      <c r="ER109" s="951"/>
      <c r="ES109" s="951"/>
      <c r="ET109" s="951"/>
      <c r="EU109" s="951"/>
      <c r="EV109" s="951"/>
      <c r="EW109" s="951"/>
      <c r="EX109" s="951"/>
      <c r="EY109" s="951"/>
      <c r="EZ109" s="951"/>
      <c r="FA109" s="951"/>
      <c r="FB109" s="951"/>
      <c r="FC109" s="951"/>
      <c r="FD109" s="951"/>
      <c r="FE109" s="951"/>
      <c r="FF109" s="951"/>
      <c r="FG109" s="951"/>
      <c r="FH109" s="951"/>
      <c r="FI109" s="951"/>
      <c r="FJ109" s="951"/>
      <c r="FK109" s="951"/>
      <c r="FL109" s="951"/>
      <c r="FM109" s="951"/>
      <c r="FN109" s="951"/>
      <c r="FO109" s="951"/>
      <c r="FP109" s="951"/>
      <c r="FQ109" s="951"/>
      <c r="FR109" s="951"/>
      <c r="FS109" s="951"/>
      <c r="FT109" s="951"/>
      <c r="FU109" s="951"/>
      <c r="FV109" s="951"/>
      <c r="FW109" s="951"/>
      <c r="FX109" s="951"/>
      <c r="FY109" s="951"/>
      <c r="FZ109" s="951"/>
      <c r="GA109" s="951"/>
      <c r="GB109" s="951"/>
      <c r="GC109" s="951"/>
      <c r="GD109" s="951"/>
      <c r="GE109" s="951"/>
      <c r="GF109" s="951"/>
      <c r="GG109" s="951"/>
      <c r="GH109" s="951"/>
      <c r="GI109" s="951"/>
      <c r="GJ109" s="951"/>
      <c r="GK109" s="951"/>
      <c r="GL109" s="951"/>
      <c r="GM109" s="951"/>
      <c r="GN109" s="951"/>
      <c r="GO109" s="951"/>
      <c r="GP109" s="951"/>
      <c r="GQ109" s="951"/>
      <c r="GR109" s="951"/>
      <c r="GS109" s="951"/>
      <c r="GT109" s="951"/>
      <c r="GU109" s="951"/>
      <c r="GV109" s="951"/>
      <c r="GW109" s="951"/>
      <c r="GX109" s="951"/>
      <c r="GY109" s="951"/>
      <c r="GZ109" s="951"/>
      <c r="HA109" s="951"/>
      <c r="HB109" s="951"/>
      <c r="HC109" s="951"/>
      <c r="HD109" s="951"/>
      <c r="HE109" s="951"/>
      <c r="HF109" s="951"/>
      <c r="HG109" s="951"/>
      <c r="HH109" s="951"/>
      <c r="HI109" s="951"/>
      <c r="HJ109" s="951"/>
      <c r="HK109" s="951"/>
      <c r="HL109" s="951"/>
      <c r="HM109" s="951"/>
      <c r="HN109" s="951"/>
      <c r="HO109" s="951"/>
      <c r="HP109" s="951"/>
      <c r="HQ109" s="951"/>
      <c r="HR109" s="951"/>
      <c r="HS109" s="951"/>
      <c r="HT109" s="951"/>
      <c r="HU109" s="951"/>
      <c r="HV109" s="951"/>
      <c r="HW109" s="951"/>
      <c r="HX109" s="951"/>
      <c r="HY109" s="951"/>
      <c r="HZ109" s="951"/>
      <c r="IA109" s="951"/>
      <c r="IB109" s="951"/>
      <c r="IC109" s="951"/>
      <c r="ID109" s="951"/>
      <c r="IE109" s="951"/>
      <c r="IF109" s="951"/>
      <c r="IG109" s="951"/>
    </row>
    <row r="110" spans="1:241" s="952" customFormat="1" x14ac:dyDescent="0.25">
      <c r="A110" s="953"/>
      <c r="B110" s="975" t="s">
        <v>1861</v>
      </c>
      <c r="C110" s="974" t="s">
        <v>172</v>
      </c>
      <c r="D110" s="974">
        <v>4</v>
      </c>
      <c r="E110" s="853"/>
      <c r="F110" s="954">
        <f>$D110*E110</f>
        <v>0</v>
      </c>
      <c r="G110" s="953"/>
      <c r="H110" s="951"/>
      <c r="I110" s="951"/>
      <c r="K110" s="951"/>
      <c r="L110" s="951"/>
      <c r="M110" s="951"/>
      <c r="N110" s="951"/>
      <c r="O110" s="951"/>
      <c r="P110" s="951"/>
      <c r="Q110" s="951"/>
      <c r="R110" s="951"/>
      <c r="S110" s="951"/>
      <c r="T110" s="951"/>
      <c r="U110" s="951"/>
      <c r="V110" s="951"/>
      <c r="W110" s="951"/>
      <c r="X110" s="951"/>
      <c r="Y110" s="951"/>
      <c r="Z110" s="951"/>
      <c r="AA110" s="951"/>
      <c r="AB110" s="951"/>
      <c r="AC110" s="951"/>
      <c r="AD110" s="951"/>
      <c r="AE110" s="951"/>
      <c r="AF110" s="951"/>
      <c r="AG110" s="951"/>
      <c r="AH110" s="951"/>
      <c r="AI110" s="951"/>
      <c r="AJ110" s="951"/>
      <c r="AK110" s="951"/>
      <c r="AL110" s="951"/>
      <c r="AM110" s="951"/>
      <c r="AN110" s="951"/>
      <c r="AO110" s="951"/>
      <c r="AP110" s="951"/>
      <c r="AQ110" s="951"/>
      <c r="AR110" s="951"/>
      <c r="AS110" s="951"/>
      <c r="AT110" s="951"/>
      <c r="AU110" s="951"/>
      <c r="AV110" s="951"/>
      <c r="AW110" s="951"/>
      <c r="AX110" s="951"/>
      <c r="AY110" s="951"/>
      <c r="AZ110" s="951"/>
      <c r="BA110" s="951"/>
      <c r="BB110" s="951"/>
      <c r="BC110" s="951"/>
      <c r="BD110" s="951"/>
      <c r="BE110" s="951"/>
      <c r="BF110" s="951"/>
      <c r="BG110" s="951"/>
      <c r="BH110" s="951"/>
      <c r="BI110" s="951"/>
      <c r="BJ110" s="951"/>
      <c r="BK110" s="951"/>
      <c r="BL110" s="951"/>
      <c r="BM110" s="951"/>
      <c r="BN110" s="951"/>
      <c r="BO110" s="951"/>
      <c r="BP110" s="951"/>
      <c r="BQ110" s="951"/>
      <c r="BR110" s="951"/>
      <c r="BS110" s="951"/>
      <c r="BT110" s="951"/>
      <c r="BU110" s="951"/>
      <c r="BV110" s="951"/>
      <c r="BW110" s="951"/>
      <c r="BX110" s="951"/>
      <c r="BY110" s="951"/>
      <c r="BZ110" s="951"/>
      <c r="CA110" s="951"/>
      <c r="CB110" s="951"/>
      <c r="CC110" s="951"/>
      <c r="CD110" s="951"/>
      <c r="CE110" s="951"/>
      <c r="CF110" s="951"/>
      <c r="CG110" s="951"/>
      <c r="CH110" s="951"/>
      <c r="CI110" s="951"/>
      <c r="CJ110" s="951"/>
      <c r="CK110" s="951"/>
      <c r="CL110" s="951"/>
      <c r="CM110" s="951"/>
      <c r="CN110" s="951"/>
      <c r="CO110" s="951"/>
      <c r="CP110" s="951"/>
      <c r="CQ110" s="951"/>
      <c r="CR110" s="951"/>
      <c r="CS110" s="951"/>
      <c r="CT110" s="951"/>
      <c r="CU110" s="951"/>
      <c r="CV110" s="951"/>
      <c r="CW110" s="951"/>
      <c r="CX110" s="951"/>
      <c r="CY110" s="951"/>
      <c r="CZ110" s="951"/>
      <c r="DA110" s="951"/>
      <c r="DB110" s="951"/>
      <c r="DC110" s="951"/>
      <c r="DD110" s="951"/>
      <c r="DE110" s="951"/>
      <c r="DF110" s="951"/>
      <c r="DG110" s="951"/>
      <c r="DH110" s="951"/>
      <c r="DI110" s="951"/>
      <c r="DJ110" s="951"/>
      <c r="DK110" s="951"/>
      <c r="DL110" s="951"/>
      <c r="DM110" s="951"/>
      <c r="DN110" s="951"/>
      <c r="DO110" s="951"/>
      <c r="DP110" s="951"/>
      <c r="DQ110" s="951"/>
      <c r="DR110" s="951"/>
      <c r="DS110" s="951"/>
      <c r="DT110" s="951"/>
      <c r="DU110" s="951"/>
      <c r="DV110" s="951"/>
      <c r="DW110" s="951"/>
      <c r="DX110" s="951"/>
      <c r="DY110" s="951"/>
      <c r="DZ110" s="951"/>
      <c r="EA110" s="951"/>
      <c r="EB110" s="951"/>
      <c r="EC110" s="951"/>
      <c r="ED110" s="951"/>
      <c r="EE110" s="951"/>
      <c r="EF110" s="951"/>
      <c r="EG110" s="951"/>
      <c r="EH110" s="951"/>
      <c r="EI110" s="951"/>
      <c r="EJ110" s="951"/>
      <c r="EK110" s="951"/>
      <c r="EL110" s="951"/>
      <c r="EM110" s="951"/>
      <c r="EN110" s="951"/>
      <c r="EO110" s="951"/>
      <c r="EP110" s="951"/>
      <c r="EQ110" s="951"/>
      <c r="ER110" s="951"/>
      <c r="ES110" s="951"/>
      <c r="ET110" s="951"/>
      <c r="EU110" s="951"/>
      <c r="EV110" s="951"/>
      <c r="EW110" s="951"/>
      <c r="EX110" s="951"/>
      <c r="EY110" s="951"/>
      <c r="EZ110" s="951"/>
      <c r="FA110" s="951"/>
      <c r="FB110" s="951"/>
      <c r="FC110" s="951"/>
      <c r="FD110" s="951"/>
      <c r="FE110" s="951"/>
      <c r="FF110" s="951"/>
      <c r="FG110" s="951"/>
      <c r="FH110" s="951"/>
      <c r="FI110" s="951"/>
      <c r="FJ110" s="951"/>
      <c r="FK110" s="951"/>
      <c r="FL110" s="951"/>
      <c r="FM110" s="951"/>
      <c r="FN110" s="951"/>
      <c r="FO110" s="951"/>
      <c r="FP110" s="951"/>
      <c r="FQ110" s="951"/>
      <c r="FR110" s="951"/>
      <c r="FS110" s="951"/>
      <c r="FT110" s="951"/>
      <c r="FU110" s="951"/>
      <c r="FV110" s="951"/>
      <c r="FW110" s="951"/>
      <c r="FX110" s="951"/>
      <c r="FY110" s="951"/>
      <c r="FZ110" s="951"/>
      <c r="GA110" s="951"/>
      <c r="GB110" s="951"/>
      <c r="GC110" s="951"/>
      <c r="GD110" s="951"/>
      <c r="GE110" s="951"/>
      <c r="GF110" s="951"/>
      <c r="GG110" s="951"/>
      <c r="GH110" s="951"/>
      <c r="GI110" s="951"/>
      <c r="GJ110" s="951"/>
      <c r="GK110" s="951"/>
      <c r="GL110" s="951"/>
      <c r="GM110" s="951"/>
      <c r="GN110" s="951"/>
      <c r="GO110" s="951"/>
      <c r="GP110" s="951"/>
      <c r="GQ110" s="951"/>
      <c r="GR110" s="951"/>
      <c r="GS110" s="951"/>
      <c r="GT110" s="951"/>
      <c r="GU110" s="951"/>
      <c r="GV110" s="951"/>
      <c r="GW110" s="951"/>
      <c r="GX110" s="951"/>
      <c r="GY110" s="951"/>
      <c r="GZ110" s="951"/>
      <c r="HA110" s="951"/>
      <c r="HB110" s="951"/>
      <c r="HC110" s="951"/>
      <c r="HD110" s="951"/>
      <c r="HE110" s="951"/>
      <c r="HF110" s="951"/>
      <c r="HG110" s="951"/>
      <c r="HH110" s="951"/>
      <c r="HI110" s="951"/>
      <c r="HJ110" s="951"/>
      <c r="HK110" s="951"/>
      <c r="HL110" s="951"/>
      <c r="HM110" s="951"/>
      <c r="HN110" s="951"/>
      <c r="HO110" s="951"/>
      <c r="HP110" s="951"/>
      <c r="HQ110" s="951"/>
      <c r="HR110" s="951"/>
      <c r="HS110" s="951"/>
      <c r="HT110" s="951"/>
      <c r="HU110" s="951"/>
      <c r="HV110" s="951"/>
      <c r="HW110" s="951"/>
      <c r="HX110" s="951"/>
      <c r="HY110" s="951"/>
      <c r="HZ110" s="951"/>
      <c r="IA110" s="951"/>
      <c r="IB110" s="951"/>
      <c r="IC110" s="951"/>
      <c r="ID110" s="951"/>
      <c r="IE110" s="951"/>
      <c r="IF110" s="951"/>
      <c r="IG110" s="951"/>
    </row>
    <row r="111" spans="1:241" x14ac:dyDescent="0.25">
      <c r="A111" s="854"/>
      <c r="B111" s="897"/>
      <c r="C111" s="899"/>
      <c r="D111" s="894"/>
      <c r="E111" s="853"/>
      <c r="F111" s="149"/>
      <c r="G111" s="836"/>
      <c r="J111" s="912"/>
    </row>
    <row r="112" spans="1:241" x14ac:dyDescent="0.25">
      <c r="A112" s="955" t="s">
        <v>59</v>
      </c>
      <c r="B112" s="186" t="s">
        <v>839</v>
      </c>
      <c r="C112" s="877"/>
      <c r="D112" s="878"/>
      <c r="E112" s="837"/>
      <c r="F112" s="837"/>
      <c r="G112" s="836"/>
      <c r="H112" s="937"/>
      <c r="J112" s="912"/>
    </row>
    <row r="113" spans="1:10" ht="30" x14ac:dyDescent="0.25">
      <c r="A113" s="931"/>
      <c r="B113" s="193" t="s">
        <v>840</v>
      </c>
      <c r="C113" s="877"/>
      <c r="D113" s="878"/>
      <c r="E113" s="837"/>
      <c r="F113" s="837"/>
      <c r="G113" s="836"/>
      <c r="H113" s="937"/>
      <c r="I113" s="912"/>
      <c r="J113" s="912"/>
    </row>
    <row r="114" spans="1:10" x14ac:dyDescent="0.25">
      <c r="A114" s="931"/>
      <c r="B114" s="193" t="s">
        <v>496</v>
      </c>
      <c r="C114" s="877"/>
      <c r="D114" s="878"/>
      <c r="E114" s="837"/>
      <c r="F114" s="837"/>
      <c r="G114" s="836"/>
      <c r="H114" s="937"/>
      <c r="I114" s="912"/>
      <c r="J114" s="912"/>
    </row>
    <row r="115" spans="1:10" x14ac:dyDescent="0.25">
      <c r="A115" s="931"/>
      <c r="B115" s="964"/>
      <c r="C115" s="877" t="s">
        <v>54</v>
      </c>
      <c r="D115" s="195">
        <v>235</v>
      </c>
      <c r="E115" s="837"/>
      <c r="F115" s="837">
        <f>$D115*E115</f>
        <v>0</v>
      </c>
      <c r="G115" s="836"/>
      <c r="H115" s="937"/>
      <c r="I115" s="912"/>
      <c r="J115" s="912"/>
    </row>
    <row r="116" spans="1:10" x14ac:dyDescent="0.25">
      <c r="A116" s="842" t="s">
        <v>60</v>
      </c>
      <c r="B116" s="965" t="s">
        <v>841</v>
      </c>
      <c r="C116" s="877"/>
      <c r="D116" s="878"/>
      <c r="E116" s="837"/>
      <c r="F116" s="837"/>
      <c r="G116" s="836"/>
      <c r="H116" s="74"/>
      <c r="I116" s="912"/>
      <c r="J116" s="912"/>
    </row>
    <row r="117" spans="1:10" ht="30" x14ac:dyDescent="0.25">
      <c r="A117" s="931"/>
      <c r="B117" s="976" t="s">
        <v>842</v>
      </c>
      <c r="C117" s="877"/>
      <c r="D117" s="878"/>
      <c r="E117" s="837"/>
      <c r="F117" s="837"/>
      <c r="G117" s="836"/>
      <c r="H117" s="74"/>
      <c r="I117" s="912"/>
    </row>
    <row r="118" spans="1:10" x14ac:dyDescent="0.25">
      <c r="A118" s="931"/>
      <c r="B118" s="964" t="s">
        <v>82</v>
      </c>
      <c r="C118" s="877"/>
      <c r="D118" s="878"/>
      <c r="E118" s="837"/>
      <c r="F118" s="837"/>
      <c r="G118" s="836"/>
      <c r="H118" s="74"/>
      <c r="I118" s="912"/>
    </row>
    <row r="119" spans="1:10" x14ac:dyDescent="0.25">
      <c r="A119" s="931"/>
      <c r="B119" s="964"/>
      <c r="C119" s="877" t="s">
        <v>70</v>
      </c>
      <c r="D119" s="878">
        <v>1</v>
      </c>
      <c r="E119" s="837"/>
      <c r="F119" s="837">
        <f>$D119*E119</f>
        <v>0</v>
      </c>
      <c r="G119" s="836"/>
      <c r="H119" s="937"/>
      <c r="I119" s="912"/>
    </row>
    <row r="120" spans="1:10" x14ac:dyDescent="0.25">
      <c r="A120" s="855"/>
      <c r="B120" s="964"/>
      <c r="C120" s="836"/>
      <c r="D120" s="837"/>
      <c r="E120" s="837"/>
      <c r="F120" s="837"/>
      <c r="G120" s="836"/>
      <c r="I120" s="912"/>
    </row>
    <row r="121" spans="1:10" ht="15.75" x14ac:dyDescent="0.25">
      <c r="A121" s="841" t="s">
        <v>13</v>
      </c>
      <c r="B121" s="886" t="s">
        <v>843</v>
      </c>
      <c r="C121" s="928"/>
      <c r="D121" s="927"/>
      <c r="E121" s="927"/>
      <c r="F121" s="930">
        <f>SUM(F42:F119)</f>
        <v>0</v>
      </c>
      <c r="G121" s="836"/>
    </row>
    <row r="122" spans="1:10" ht="15.75" x14ac:dyDescent="0.25">
      <c r="A122" s="841"/>
      <c r="B122" s="886"/>
      <c r="C122" s="928"/>
      <c r="D122" s="927"/>
      <c r="E122" s="927"/>
      <c r="F122" s="930"/>
      <c r="G122" s="836"/>
      <c r="H122" s="912"/>
    </row>
    <row r="123" spans="1:10" ht="15.75" x14ac:dyDescent="0.25">
      <c r="A123" s="956"/>
      <c r="B123" s="199"/>
      <c r="C123" s="159"/>
      <c r="D123" s="182"/>
      <c r="E123" s="158"/>
      <c r="F123" s="871"/>
      <c r="G123" s="200"/>
      <c r="H123" s="912"/>
    </row>
    <row r="124" spans="1:10" ht="15.75" x14ac:dyDescent="0.25">
      <c r="A124" s="855"/>
      <c r="B124" s="886" t="s">
        <v>624</v>
      </c>
      <c r="C124" s="928"/>
      <c r="D124" s="927"/>
      <c r="E124" s="927"/>
      <c r="F124" s="930"/>
      <c r="G124" s="836"/>
      <c r="H124" s="912"/>
    </row>
    <row r="125" spans="1:10" x14ac:dyDescent="0.25">
      <c r="A125" s="855"/>
      <c r="B125" s="964"/>
      <c r="C125" s="836"/>
      <c r="D125" s="837"/>
      <c r="E125" s="837"/>
      <c r="F125" s="837"/>
      <c r="G125" s="836"/>
      <c r="H125" s="912"/>
    </row>
    <row r="126" spans="1:10" x14ac:dyDescent="0.25">
      <c r="A126" s="837" t="str">
        <f>A11</f>
        <v>A</v>
      </c>
      <c r="B126" s="878" t="str">
        <f>B11</f>
        <v>UKUPNO PRIPREMNI RADOVI</v>
      </c>
      <c r="C126" s="836"/>
      <c r="D126" s="837"/>
      <c r="E126" s="837"/>
      <c r="F126" s="837">
        <f>F11</f>
        <v>0</v>
      </c>
      <c r="G126" s="836"/>
      <c r="H126" s="912"/>
    </row>
    <row r="127" spans="1:10" x14ac:dyDescent="0.25">
      <c r="A127" s="837"/>
      <c r="B127" s="878"/>
      <c r="C127" s="836"/>
      <c r="D127" s="837"/>
      <c r="E127" s="837"/>
      <c r="F127" s="837"/>
      <c r="G127" s="836"/>
      <c r="H127" s="912"/>
    </row>
    <row r="128" spans="1:10" x14ac:dyDescent="0.25">
      <c r="A128" s="837" t="str">
        <f>A37</f>
        <v>B</v>
      </c>
      <c r="B128" s="878" t="str">
        <f>B37</f>
        <v>UKUPNO ZEMLJANI RADOVI</v>
      </c>
      <c r="C128" s="836"/>
      <c r="D128" s="837"/>
      <c r="E128" s="837"/>
      <c r="F128" s="837">
        <f>F37</f>
        <v>0</v>
      </c>
      <c r="G128" s="836"/>
      <c r="H128" s="912"/>
    </row>
    <row r="129" spans="1:7" x14ac:dyDescent="0.25">
      <c r="A129" s="837"/>
      <c r="B129" s="878"/>
      <c r="C129" s="836"/>
      <c r="D129" s="837"/>
      <c r="E129" s="837"/>
      <c r="F129" s="837"/>
      <c r="G129" s="836"/>
    </row>
    <row r="130" spans="1:7" x14ac:dyDescent="0.25">
      <c r="A130" s="837" t="str">
        <f>A121</f>
        <v>C</v>
      </c>
      <c r="B130" s="878" t="str">
        <f>B121</f>
        <v>UKUPNO INSTALATERSKI RADOVI</v>
      </c>
      <c r="C130" s="836"/>
      <c r="D130" s="837"/>
      <c r="E130" s="837"/>
      <c r="F130" s="837">
        <f>F121</f>
        <v>0</v>
      </c>
      <c r="G130" s="836"/>
    </row>
    <row r="131" spans="1:7" x14ac:dyDescent="0.25">
      <c r="A131" s="855"/>
      <c r="B131" s="878"/>
      <c r="C131" s="836"/>
      <c r="D131" s="837"/>
      <c r="E131" s="837"/>
      <c r="F131" s="837"/>
      <c r="G131" s="836"/>
    </row>
    <row r="132" spans="1:7" ht="15.75" x14ac:dyDescent="0.25">
      <c r="A132" s="837"/>
      <c r="B132" s="886" t="s">
        <v>844</v>
      </c>
      <c r="C132" s="926"/>
      <c r="D132" s="930"/>
      <c r="E132" s="930"/>
      <c r="F132" s="930">
        <f>SUM(F126:F131)</f>
        <v>0</v>
      </c>
      <c r="G132" s="836"/>
    </row>
  </sheetData>
  <sheetProtection password="CC0A" sheet="1" objects="1" scenarios="1"/>
  <protectedRanges>
    <protectedRange sqref="G112:G122 E112:E122 E4:E27 G4:G27 G49:G55 G124:G132 E124:E132 E36:E40 G36:G40 E49:E55" name="Range1"/>
    <protectedRange sqref="E123" name="Range1_2"/>
    <protectedRange sqref="G123" name="Range1_1_1"/>
    <protectedRange sqref="G69:G91" name="Range1_1_1_1"/>
    <protectedRange sqref="E80:E82 E69:E78 E84:E86 E88:E90" name="Range1_2_1_1"/>
    <protectedRange sqref="E79 E83 E87 E91" name="Range1_5_1_1"/>
    <protectedRange sqref="E41:E48 G41:G48 G56:G68 E56:E68" name="Range1_5"/>
    <protectedRange sqref="G28:G31" name="Range1_6"/>
    <protectedRange sqref="G32:G35" name="Range1_5_1"/>
    <protectedRange sqref="E28:E31" name="Range1_4_1_2"/>
    <protectedRange sqref="E32:E35" name="Range1_4_1_1_1"/>
    <protectedRange sqref="E92:E93 E111 E98:E106 G92:G111" name="Range1_1"/>
    <protectedRange sqref="E107:E110" name="Range1_3_1_1_2_8"/>
    <protectedRange sqref="E94:E97 G94:G97" name="Range1_1_2"/>
  </protectedRanges>
  <pageMargins left="0.78740157480314965" right="0.78740157480314965" top="1.0629921259842521" bottom="1.0629921259842521" header="0.78740157480314965" footer="0.78740157480314965"/>
  <pageSetup paperSize="9" scale="67" firstPageNumber="0" fitToHeight="0" orientation="portrait" r:id="rId1"/>
  <headerFooter alignWithMargins="0">
    <oddHeader>&amp;C&amp;"Times New Roman,Obično"&amp;12&amp;A</oddHeader>
    <oddFooter>&amp;RStranica &amp;P od &amp;N</oddFooter>
  </headerFooter>
  <rowBreaks count="3" manualBreakCount="3">
    <brk id="38" max="6" man="1"/>
    <brk id="79" max="6" man="1"/>
    <brk id="122" max="6"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F17"/>
  <sheetViews>
    <sheetView view="pageBreakPreview" zoomScale="115" zoomScaleSheetLayoutView="115" workbookViewId="0">
      <selection activeCell="F15" sqref="F15"/>
    </sheetView>
  </sheetViews>
  <sheetFormatPr defaultRowHeight="15" x14ac:dyDescent="0.25"/>
  <cols>
    <col min="1" max="1" width="3" style="314" bestFit="1" customWidth="1"/>
    <col min="2" max="2" width="27.140625" style="314" customWidth="1"/>
    <col min="3" max="3" width="9.140625" style="314"/>
    <col min="4" max="4" width="12.28515625" style="314" bestFit="1" customWidth="1"/>
    <col min="5" max="5" width="14.7109375" style="314" customWidth="1"/>
    <col min="6" max="6" width="9.140625" style="314"/>
    <col min="7" max="256" width="9.140625" style="180"/>
    <col min="257" max="257" width="3" style="180" bestFit="1" customWidth="1"/>
    <col min="258" max="258" width="27.140625" style="180" customWidth="1"/>
    <col min="259" max="259" width="9.140625" style="180"/>
    <col min="260" max="260" width="12.28515625" style="180" bestFit="1" customWidth="1"/>
    <col min="261" max="261" width="14.7109375" style="180" customWidth="1"/>
    <col min="262" max="512" width="9.140625" style="180"/>
    <col min="513" max="513" width="3" style="180" bestFit="1" customWidth="1"/>
    <col min="514" max="514" width="27.140625" style="180" customWidth="1"/>
    <col min="515" max="515" width="9.140625" style="180"/>
    <col min="516" max="516" width="12.28515625" style="180" bestFit="1" customWidth="1"/>
    <col min="517" max="517" width="14.7109375" style="180" customWidth="1"/>
    <col min="518" max="768" width="9.140625" style="180"/>
    <col min="769" max="769" width="3" style="180" bestFit="1" customWidth="1"/>
    <col min="770" max="770" width="27.140625" style="180" customWidth="1"/>
    <col min="771" max="771" width="9.140625" style="180"/>
    <col min="772" max="772" width="12.28515625" style="180" bestFit="1" customWidth="1"/>
    <col min="773" max="773" width="14.7109375" style="180" customWidth="1"/>
    <col min="774" max="1024" width="9.140625" style="180"/>
    <col min="1025" max="1025" width="3" style="180" bestFit="1" customWidth="1"/>
    <col min="1026" max="1026" width="27.140625" style="180" customWidth="1"/>
    <col min="1027" max="1027" width="9.140625" style="180"/>
    <col min="1028" max="1028" width="12.28515625" style="180" bestFit="1" customWidth="1"/>
    <col min="1029" max="1029" width="14.7109375" style="180" customWidth="1"/>
    <col min="1030" max="1280" width="9.140625" style="180"/>
    <col min="1281" max="1281" width="3" style="180" bestFit="1" customWidth="1"/>
    <col min="1282" max="1282" width="27.140625" style="180" customWidth="1"/>
    <col min="1283" max="1283" width="9.140625" style="180"/>
    <col min="1284" max="1284" width="12.28515625" style="180" bestFit="1" customWidth="1"/>
    <col min="1285" max="1285" width="14.7109375" style="180" customWidth="1"/>
    <col min="1286" max="1536" width="9.140625" style="180"/>
    <col min="1537" max="1537" width="3" style="180" bestFit="1" customWidth="1"/>
    <col min="1538" max="1538" width="27.140625" style="180" customWidth="1"/>
    <col min="1539" max="1539" width="9.140625" style="180"/>
    <col min="1540" max="1540" width="12.28515625" style="180" bestFit="1" customWidth="1"/>
    <col min="1541" max="1541" width="14.7109375" style="180" customWidth="1"/>
    <col min="1542" max="1792" width="9.140625" style="180"/>
    <col min="1793" max="1793" width="3" style="180" bestFit="1" customWidth="1"/>
    <col min="1794" max="1794" width="27.140625" style="180" customWidth="1"/>
    <col min="1795" max="1795" width="9.140625" style="180"/>
    <col min="1796" max="1796" width="12.28515625" style="180" bestFit="1" customWidth="1"/>
    <col min="1797" max="1797" width="14.7109375" style="180" customWidth="1"/>
    <col min="1798" max="2048" width="9.140625" style="180"/>
    <col min="2049" max="2049" width="3" style="180" bestFit="1" customWidth="1"/>
    <col min="2050" max="2050" width="27.140625" style="180" customWidth="1"/>
    <col min="2051" max="2051" width="9.140625" style="180"/>
    <col min="2052" max="2052" width="12.28515625" style="180" bestFit="1" customWidth="1"/>
    <col min="2053" max="2053" width="14.7109375" style="180" customWidth="1"/>
    <col min="2054" max="2304" width="9.140625" style="180"/>
    <col min="2305" max="2305" width="3" style="180" bestFit="1" customWidth="1"/>
    <col min="2306" max="2306" width="27.140625" style="180" customWidth="1"/>
    <col min="2307" max="2307" width="9.140625" style="180"/>
    <col min="2308" max="2308" width="12.28515625" style="180" bestFit="1" customWidth="1"/>
    <col min="2309" max="2309" width="14.7109375" style="180" customWidth="1"/>
    <col min="2310" max="2560" width="9.140625" style="180"/>
    <col min="2561" max="2561" width="3" style="180" bestFit="1" customWidth="1"/>
    <col min="2562" max="2562" width="27.140625" style="180" customWidth="1"/>
    <col min="2563" max="2563" width="9.140625" style="180"/>
    <col min="2564" max="2564" width="12.28515625" style="180" bestFit="1" customWidth="1"/>
    <col min="2565" max="2565" width="14.7109375" style="180" customWidth="1"/>
    <col min="2566" max="2816" width="9.140625" style="180"/>
    <col min="2817" max="2817" width="3" style="180" bestFit="1" customWidth="1"/>
    <col min="2818" max="2818" width="27.140625" style="180" customWidth="1"/>
    <col min="2819" max="2819" width="9.140625" style="180"/>
    <col min="2820" max="2820" width="12.28515625" style="180" bestFit="1" customWidth="1"/>
    <col min="2821" max="2821" width="14.7109375" style="180" customWidth="1"/>
    <col min="2822" max="3072" width="9.140625" style="180"/>
    <col min="3073" max="3073" width="3" style="180" bestFit="1" customWidth="1"/>
    <col min="3074" max="3074" width="27.140625" style="180" customWidth="1"/>
    <col min="3075" max="3075" width="9.140625" style="180"/>
    <col min="3076" max="3076" width="12.28515625" style="180" bestFit="1" customWidth="1"/>
    <col min="3077" max="3077" width="14.7109375" style="180" customWidth="1"/>
    <col min="3078" max="3328" width="9.140625" style="180"/>
    <col min="3329" max="3329" width="3" style="180" bestFit="1" customWidth="1"/>
    <col min="3330" max="3330" width="27.140625" style="180" customWidth="1"/>
    <col min="3331" max="3331" width="9.140625" style="180"/>
    <col min="3332" max="3332" width="12.28515625" style="180" bestFit="1" customWidth="1"/>
    <col min="3333" max="3333" width="14.7109375" style="180" customWidth="1"/>
    <col min="3334" max="3584" width="9.140625" style="180"/>
    <col min="3585" max="3585" width="3" style="180" bestFit="1" customWidth="1"/>
    <col min="3586" max="3586" width="27.140625" style="180" customWidth="1"/>
    <col min="3587" max="3587" width="9.140625" style="180"/>
    <col min="3588" max="3588" width="12.28515625" style="180" bestFit="1" customWidth="1"/>
    <col min="3589" max="3589" width="14.7109375" style="180" customWidth="1"/>
    <col min="3590" max="3840" width="9.140625" style="180"/>
    <col min="3841" max="3841" width="3" style="180" bestFit="1" customWidth="1"/>
    <col min="3842" max="3842" width="27.140625" style="180" customWidth="1"/>
    <col min="3843" max="3843" width="9.140625" style="180"/>
    <col min="3844" max="3844" width="12.28515625" style="180" bestFit="1" customWidth="1"/>
    <col min="3845" max="3845" width="14.7109375" style="180" customWidth="1"/>
    <col min="3846" max="4096" width="9.140625" style="180"/>
    <col min="4097" max="4097" width="3" style="180" bestFit="1" customWidth="1"/>
    <col min="4098" max="4098" width="27.140625" style="180" customWidth="1"/>
    <col min="4099" max="4099" width="9.140625" style="180"/>
    <col min="4100" max="4100" width="12.28515625" style="180" bestFit="1" customWidth="1"/>
    <col min="4101" max="4101" width="14.7109375" style="180" customWidth="1"/>
    <col min="4102" max="4352" width="9.140625" style="180"/>
    <col min="4353" max="4353" width="3" style="180" bestFit="1" customWidth="1"/>
    <col min="4354" max="4354" width="27.140625" style="180" customWidth="1"/>
    <col min="4355" max="4355" width="9.140625" style="180"/>
    <col min="4356" max="4356" width="12.28515625" style="180" bestFit="1" customWidth="1"/>
    <col min="4357" max="4357" width="14.7109375" style="180" customWidth="1"/>
    <col min="4358" max="4608" width="9.140625" style="180"/>
    <col min="4609" max="4609" width="3" style="180" bestFit="1" customWidth="1"/>
    <col min="4610" max="4610" width="27.140625" style="180" customWidth="1"/>
    <col min="4611" max="4611" width="9.140625" style="180"/>
    <col min="4612" max="4612" width="12.28515625" style="180" bestFit="1" customWidth="1"/>
    <col min="4613" max="4613" width="14.7109375" style="180" customWidth="1"/>
    <col min="4614" max="4864" width="9.140625" style="180"/>
    <col min="4865" max="4865" width="3" style="180" bestFit="1" customWidth="1"/>
    <col min="4866" max="4866" width="27.140625" style="180" customWidth="1"/>
    <col min="4867" max="4867" width="9.140625" style="180"/>
    <col min="4868" max="4868" width="12.28515625" style="180" bestFit="1" customWidth="1"/>
    <col min="4869" max="4869" width="14.7109375" style="180" customWidth="1"/>
    <col min="4870" max="5120" width="9.140625" style="180"/>
    <col min="5121" max="5121" width="3" style="180" bestFit="1" customWidth="1"/>
    <col min="5122" max="5122" width="27.140625" style="180" customWidth="1"/>
    <col min="5123" max="5123" width="9.140625" style="180"/>
    <col min="5124" max="5124" width="12.28515625" style="180" bestFit="1" customWidth="1"/>
    <col min="5125" max="5125" width="14.7109375" style="180" customWidth="1"/>
    <col min="5126" max="5376" width="9.140625" style="180"/>
    <col min="5377" max="5377" width="3" style="180" bestFit="1" customWidth="1"/>
    <col min="5378" max="5378" width="27.140625" style="180" customWidth="1"/>
    <col min="5379" max="5379" width="9.140625" style="180"/>
    <col min="5380" max="5380" width="12.28515625" style="180" bestFit="1" customWidth="1"/>
    <col min="5381" max="5381" width="14.7109375" style="180" customWidth="1"/>
    <col min="5382" max="5632" width="9.140625" style="180"/>
    <col min="5633" max="5633" width="3" style="180" bestFit="1" customWidth="1"/>
    <col min="5634" max="5634" width="27.140625" style="180" customWidth="1"/>
    <col min="5635" max="5635" width="9.140625" style="180"/>
    <col min="5636" max="5636" width="12.28515625" style="180" bestFit="1" customWidth="1"/>
    <col min="5637" max="5637" width="14.7109375" style="180" customWidth="1"/>
    <col min="5638" max="5888" width="9.140625" style="180"/>
    <col min="5889" max="5889" width="3" style="180" bestFit="1" customWidth="1"/>
    <col min="5890" max="5890" width="27.140625" style="180" customWidth="1"/>
    <col min="5891" max="5891" width="9.140625" style="180"/>
    <col min="5892" max="5892" width="12.28515625" style="180" bestFit="1" customWidth="1"/>
    <col min="5893" max="5893" width="14.7109375" style="180" customWidth="1"/>
    <col min="5894" max="6144" width="9.140625" style="180"/>
    <col min="6145" max="6145" width="3" style="180" bestFit="1" customWidth="1"/>
    <col min="6146" max="6146" width="27.140625" style="180" customWidth="1"/>
    <col min="6147" max="6147" width="9.140625" style="180"/>
    <col min="6148" max="6148" width="12.28515625" style="180" bestFit="1" customWidth="1"/>
    <col min="6149" max="6149" width="14.7109375" style="180" customWidth="1"/>
    <col min="6150" max="6400" width="9.140625" style="180"/>
    <col min="6401" max="6401" width="3" style="180" bestFit="1" customWidth="1"/>
    <col min="6402" max="6402" width="27.140625" style="180" customWidth="1"/>
    <col min="6403" max="6403" width="9.140625" style="180"/>
    <col min="6404" max="6404" width="12.28515625" style="180" bestFit="1" customWidth="1"/>
    <col min="6405" max="6405" width="14.7109375" style="180" customWidth="1"/>
    <col min="6406" max="6656" width="9.140625" style="180"/>
    <col min="6657" max="6657" width="3" style="180" bestFit="1" customWidth="1"/>
    <col min="6658" max="6658" width="27.140625" style="180" customWidth="1"/>
    <col min="6659" max="6659" width="9.140625" style="180"/>
    <col min="6660" max="6660" width="12.28515625" style="180" bestFit="1" customWidth="1"/>
    <col min="6661" max="6661" width="14.7109375" style="180" customWidth="1"/>
    <col min="6662" max="6912" width="9.140625" style="180"/>
    <col min="6913" max="6913" width="3" style="180" bestFit="1" customWidth="1"/>
    <col min="6914" max="6914" width="27.140625" style="180" customWidth="1"/>
    <col min="6915" max="6915" width="9.140625" style="180"/>
    <col min="6916" max="6916" width="12.28515625" style="180" bestFit="1" customWidth="1"/>
    <col min="6917" max="6917" width="14.7109375" style="180" customWidth="1"/>
    <col min="6918" max="7168" width="9.140625" style="180"/>
    <col min="7169" max="7169" width="3" style="180" bestFit="1" customWidth="1"/>
    <col min="7170" max="7170" width="27.140625" style="180" customWidth="1"/>
    <col min="7171" max="7171" width="9.140625" style="180"/>
    <col min="7172" max="7172" width="12.28515625" style="180" bestFit="1" customWidth="1"/>
    <col min="7173" max="7173" width="14.7109375" style="180" customWidth="1"/>
    <col min="7174" max="7424" width="9.140625" style="180"/>
    <col min="7425" max="7425" width="3" style="180" bestFit="1" customWidth="1"/>
    <col min="7426" max="7426" width="27.140625" style="180" customWidth="1"/>
    <col min="7427" max="7427" width="9.140625" style="180"/>
    <col min="7428" max="7428" width="12.28515625" style="180" bestFit="1" customWidth="1"/>
    <col min="7429" max="7429" width="14.7109375" style="180" customWidth="1"/>
    <col min="7430" max="7680" width="9.140625" style="180"/>
    <col min="7681" max="7681" width="3" style="180" bestFit="1" customWidth="1"/>
    <col min="7682" max="7682" width="27.140625" style="180" customWidth="1"/>
    <col min="7683" max="7683" width="9.140625" style="180"/>
    <col min="7684" max="7684" width="12.28515625" style="180" bestFit="1" customWidth="1"/>
    <col min="7685" max="7685" width="14.7109375" style="180" customWidth="1"/>
    <col min="7686" max="7936" width="9.140625" style="180"/>
    <col min="7937" max="7937" width="3" style="180" bestFit="1" customWidth="1"/>
    <col min="7938" max="7938" width="27.140625" style="180" customWidth="1"/>
    <col min="7939" max="7939" width="9.140625" style="180"/>
    <col min="7940" max="7940" width="12.28515625" style="180" bestFit="1" customWidth="1"/>
    <col min="7941" max="7941" width="14.7109375" style="180" customWidth="1"/>
    <col min="7942" max="8192" width="9.140625" style="180"/>
    <col min="8193" max="8193" width="3" style="180" bestFit="1" customWidth="1"/>
    <col min="8194" max="8194" width="27.140625" style="180" customWidth="1"/>
    <col min="8195" max="8195" width="9.140625" style="180"/>
    <col min="8196" max="8196" width="12.28515625" style="180" bestFit="1" customWidth="1"/>
    <col min="8197" max="8197" width="14.7109375" style="180" customWidth="1"/>
    <col min="8198" max="8448" width="9.140625" style="180"/>
    <col min="8449" max="8449" width="3" style="180" bestFit="1" customWidth="1"/>
    <col min="8450" max="8450" width="27.140625" style="180" customWidth="1"/>
    <col min="8451" max="8451" width="9.140625" style="180"/>
    <col min="8452" max="8452" width="12.28515625" style="180" bestFit="1" customWidth="1"/>
    <col min="8453" max="8453" width="14.7109375" style="180" customWidth="1"/>
    <col min="8454" max="8704" width="9.140625" style="180"/>
    <col min="8705" max="8705" width="3" style="180" bestFit="1" customWidth="1"/>
    <col min="8706" max="8706" width="27.140625" style="180" customWidth="1"/>
    <col min="8707" max="8707" width="9.140625" style="180"/>
    <col min="8708" max="8708" width="12.28515625" style="180" bestFit="1" customWidth="1"/>
    <col min="8709" max="8709" width="14.7109375" style="180" customWidth="1"/>
    <col min="8710" max="8960" width="9.140625" style="180"/>
    <col min="8961" max="8961" width="3" style="180" bestFit="1" customWidth="1"/>
    <col min="8962" max="8962" width="27.140625" style="180" customWidth="1"/>
    <col min="8963" max="8963" width="9.140625" style="180"/>
    <col min="8964" max="8964" width="12.28515625" style="180" bestFit="1" customWidth="1"/>
    <col min="8965" max="8965" width="14.7109375" style="180" customWidth="1"/>
    <col min="8966" max="9216" width="9.140625" style="180"/>
    <col min="9217" max="9217" width="3" style="180" bestFit="1" customWidth="1"/>
    <col min="9218" max="9218" width="27.140625" style="180" customWidth="1"/>
    <col min="9219" max="9219" width="9.140625" style="180"/>
    <col min="9220" max="9220" width="12.28515625" style="180" bestFit="1" customWidth="1"/>
    <col min="9221" max="9221" width="14.7109375" style="180" customWidth="1"/>
    <col min="9222" max="9472" width="9.140625" style="180"/>
    <col min="9473" max="9473" width="3" style="180" bestFit="1" customWidth="1"/>
    <col min="9474" max="9474" width="27.140625" style="180" customWidth="1"/>
    <col min="9475" max="9475" width="9.140625" style="180"/>
    <col min="9476" max="9476" width="12.28515625" style="180" bestFit="1" customWidth="1"/>
    <col min="9477" max="9477" width="14.7109375" style="180" customWidth="1"/>
    <col min="9478" max="9728" width="9.140625" style="180"/>
    <col min="9729" max="9729" width="3" style="180" bestFit="1" customWidth="1"/>
    <col min="9730" max="9730" width="27.140625" style="180" customWidth="1"/>
    <col min="9731" max="9731" width="9.140625" style="180"/>
    <col min="9732" max="9732" width="12.28515625" style="180" bestFit="1" customWidth="1"/>
    <col min="9733" max="9733" width="14.7109375" style="180" customWidth="1"/>
    <col min="9734" max="9984" width="9.140625" style="180"/>
    <col min="9985" max="9985" width="3" style="180" bestFit="1" customWidth="1"/>
    <col min="9986" max="9986" width="27.140625" style="180" customWidth="1"/>
    <col min="9987" max="9987" width="9.140625" style="180"/>
    <col min="9988" max="9988" width="12.28515625" style="180" bestFit="1" customWidth="1"/>
    <col min="9989" max="9989" width="14.7109375" style="180" customWidth="1"/>
    <col min="9990" max="10240" width="9.140625" style="180"/>
    <col min="10241" max="10241" width="3" style="180" bestFit="1" customWidth="1"/>
    <col min="10242" max="10242" width="27.140625" style="180" customWidth="1"/>
    <col min="10243" max="10243" width="9.140625" style="180"/>
    <col min="10244" max="10244" width="12.28515625" style="180" bestFit="1" customWidth="1"/>
    <col min="10245" max="10245" width="14.7109375" style="180" customWidth="1"/>
    <col min="10246" max="10496" width="9.140625" style="180"/>
    <col min="10497" max="10497" width="3" style="180" bestFit="1" customWidth="1"/>
    <col min="10498" max="10498" width="27.140625" style="180" customWidth="1"/>
    <col min="10499" max="10499" width="9.140625" style="180"/>
    <col min="10500" max="10500" width="12.28515625" style="180" bestFit="1" customWidth="1"/>
    <col min="10501" max="10501" width="14.7109375" style="180" customWidth="1"/>
    <col min="10502" max="10752" width="9.140625" style="180"/>
    <col min="10753" max="10753" width="3" style="180" bestFit="1" customWidth="1"/>
    <col min="10754" max="10754" width="27.140625" style="180" customWidth="1"/>
    <col min="10755" max="10755" width="9.140625" style="180"/>
    <col min="10756" max="10756" width="12.28515625" style="180" bestFit="1" customWidth="1"/>
    <col min="10757" max="10757" width="14.7109375" style="180" customWidth="1"/>
    <col min="10758" max="11008" width="9.140625" style="180"/>
    <col min="11009" max="11009" width="3" style="180" bestFit="1" customWidth="1"/>
    <col min="11010" max="11010" width="27.140625" style="180" customWidth="1"/>
    <col min="11011" max="11011" width="9.140625" style="180"/>
    <col min="11012" max="11012" width="12.28515625" style="180" bestFit="1" customWidth="1"/>
    <col min="11013" max="11013" width="14.7109375" style="180" customWidth="1"/>
    <col min="11014" max="11264" width="9.140625" style="180"/>
    <col min="11265" max="11265" width="3" style="180" bestFit="1" customWidth="1"/>
    <col min="11266" max="11266" width="27.140625" style="180" customWidth="1"/>
    <col min="11267" max="11267" width="9.140625" style="180"/>
    <col min="11268" max="11268" width="12.28515625" style="180" bestFit="1" customWidth="1"/>
    <col min="11269" max="11269" width="14.7109375" style="180" customWidth="1"/>
    <col min="11270" max="11520" width="9.140625" style="180"/>
    <col min="11521" max="11521" width="3" style="180" bestFit="1" customWidth="1"/>
    <col min="11522" max="11522" width="27.140625" style="180" customWidth="1"/>
    <col min="11523" max="11523" width="9.140625" style="180"/>
    <col min="11524" max="11524" width="12.28515625" style="180" bestFit="1" customWidth="1"/>
    <col min="11525" max="11525" width="14.7109375" style="180" customWidth="1"/>
    <col min="11526" max="11776" width="9.140625" style="180"/>
    <col min="11777" max="11777" width="3" style="180" bestFit="1" customWidth="1"/>
    <col min="11778" max="11778" width="27.140625" style="180" customWidth="1"/>
    <col min="11779" max="11779" width="9.140625" style="180"/>
    <col min="11780" max="11780" width="12.28515625" style="180" bestFit="1" customWidth="1"/>
    <col min="11781" max="11781" width="14.7109375" style="180" customWidth="1"/>
    <col min="11782" max="12032" width="9.140625" style="180"/>
    <col min="12033" max="12033" width="3" style="180" bestFit="1" customWidth="1"/>
    <col min="12034" max="12034" width="27.140625" style="180" customWidth="1"/>
    <col min="12035" max="12035" width="9.140625" style="180"/>
    <col min="12036" max="12036" width="12.28515625" style="180" bestFit="1" customWidth="1"/>
    <col min="12037" max="12037" width="14.7109375" style="180" customWidth="1"/>
    <col min="12038" max="12288" width="9.140625" style="180"/>
    <col min="12289" max="12289" width="3" style="180" bestFit="1" customWidth="1"/>
    <col min="12290" max="12290" width="27.140625" style="180" customWidth="1"/>
    <col min="12291" max="12291" width="9.140625" style="180"/>
    <col min="12292" max="12292" width="12.28515625" style="180" bestFit="1" customWidth="1"/>
    <col min="12293" max="12293" width="14.7109375" style="180" customWidth="1"/>
    <col min="12294" max="12544" width="9.140625" style="180"/>
    <col min="12545" max="12545" width="3" style="180" bestFit="1" customWidth="1"/>
    <col min="12546" max="12546" width="27.140625" style="180" customWidth="1"/>
    <col min="12547" max="12547" width="9.140625" style="180"/>
    <col min="12548" max="12548" width="12.28515625" style="180" bestFit="1" customWidth="1"/>
    <col min="12549" max="12549" width="14.7109375" style="180" customWidth="1"/>
    <col min="12550" max="12800" width="9.140625" style="180"/>
    <col min="12801" max="12801" width="3" style="180" bestFit="1" customWidth="1"/>
    <col min="12802" max="12802" width="27.140625" style="180" customWidth="1"/>
    <col min="12803" max="12803" width="9.140625" style="180"/>
    <col min="12804" max="12804" width="12.28515625" style="180" bestFit="1" customWidth="1"/>
    <col min="12805" max="12805" width="14.7109375" style="180" customWidth="1"/>
    <col min="12806" max="13056" width="9.140625" style="180"/>
    <col min="13057" max="13057" width="3" style="180" bestFit="1" customWidth="1"/>
    <col min="13058" max="13058" width="27.140625" style="180" customWidth="1"/>
    <col min="13059" max="13059" width="9.140625" style="180"/>
    <col min="13060" max="13060" width="12.28515625" style="180" bestFit="1" customWidth="1"/>
    <col min="13061" max="13061" width="14.7109375" style="180" customWidth="1"/>
    <col min="13062" max="13312" width="9.140625" style="180"/>
    <col min="13313" max="13313" width="3" style="180" bestFit="1" customWidth="1"/>
    <col min="13314" max="13314" width="27.140625" style="180" customWidth="1"/>
    <col min="13315" max="13315" width="9.140625" style="180"/>
    <col min="13316" max="13316" width="12.28515625" style="180" bestFit="1" customWidth="1"/>
    <col min="13317" max="13317" width="14.7109375" style="180" customWidth="1"/>
    <col min="13318" max="13568" width="9.140625" style="180"/>
    <col min="13569" max="13569" width="3" style="180" bestFit="1" customWidth="1"/>
    <col min="13570" max="13570" width="27.140625" style="180" customWidth="1"/>
    <col min="13571" max="13571" width="9.140625" style="180"/>
    <col min="13572" max="13572" width="12.28515625" style="180" bestFit="1" customWidth="1"/>
    <col min="13573" max="13573" width="14.7109375" style="180" customWidth="1"/>
    <col min="13574" max="13824" width="9.140625" style="180"/>
    <col min="13825" max="13825" width="3" style="180" bestFit="1" customWidth="1"/>
    <col min="13826" max="13826" width="27.140625" style="180" customWidth="1"/>
    <col min="13827" max="13827" width="9.140625" style="180"/>
    <col min="13828" max="13828" width="12.28515625" style="180" bestFit="1" customWidth="1"/>
    <col min="13829" max="13829" width="14.7109375" style="180" customWidth="1"/>
    <col min="13830" max="14080" width="9.140625" style="180"/>
    <col min="14081" max="14081" width="3" style="180" bestFit="1" customWidth="1"/>
    <col min="14082" max="14082" width="27.140625" style="180" customWidth="1"/>
    <col min="14083" max="14083" width="9.140625" style="180"/>
    <col min="14084" max="14084" width="12.28515625" style="180" bestFit="1" customWidth="1"/>
    <col min="14085" max="14085" width="14.7109375" style="180" customWidth="1"/>
    <col min="14086" max="14336" width="9.140625" style="180"/>
    <col min="14337" max="14337" width="3" style="180" bestFit="1" customWidth="1"/>
    <col min="14338" max="14338" width="27.140625" style="180" customWidth="1"/>
    <col min="14339" max="14339" width="9.140625" style="180"/>
    <col min="14340" max="14340" width="12.28515625" style="180" bestFit="1" customWidth="1"/>
    <col min="14341" max="14341" width="14.7109375" style="180" customWidth="1"/>
    <col min="14342" max="14592" width="9.140625" style="180"/>
    <col min="14593" max="14593" width="3" style="180" bestFit="1" customWidth="1"/>
    <col min="14594" max="14594" width="27.140625" style="180" customWidth="1"/>
    <col min="14595" max="14595" width="9.140625" style="180"/>
    <col min="14596" max="14596" width="12.28515625" style="180" bestFit="1" customWidth="1"/>
    <col min="14597" max="14597" width="14.7109375" style="180" customWidth="1"/>
    <col min="14598" max="14848" width="9.140625" style="180"/>
    <col min="14849" max="14849" width="3" style="180" bestFit="1" customWidth="1"/>
    <col min="14850" max="14850" width="27.140625" style="180" customWidth="1"/>
    <col min="14851" max="14851" width="9.140625" style="180"/>
    <col min="14852" max="14852" width="12.28515625" style="180" bestFit="1" customWidth="1"/>
    <col min="14853" max="14853" width="14.7109375" style="180" customWidth="1"/>
    <col min="14854" max="15104" width="9.140625" style="180"/>
    <col min="15105" max="15105" width="3" style="180" bestFit="1" customWidth="1"/>
    <col min="15106" max="15106" width="27.140625" style="180" customWidth="1"/>
    <col min="15107" max="15107" width="9.140625" style="180"/>
    <col min="15108" max="15108" width="12.28515625" style="180" bestFit="1" customWidth="1"/>
    <col min="15109" max="15109" width="14.7109375" style="180" customWidth="1"/>
    <col min="15110" max="15360" width="9.140625" style="180"/>
    <col min="15361" max="15361" width="3" style="180" bestFit="1" customWidth="1"/>
    <col min="15362" max="15362" width="27.140625" style="180" customWidth="1"/>
    <col min="15363" max="15363" width="9.140625" style="180"/>
    <col min="15364" max="15364" width="12.28515625" style="180" bestFit="1" customWidth="1"/>
    <col min="15365" max="15365" width="14.7109375" style="180" customWidth="1"/>
    <col min="15366" max="15616" width="9.140625" style="180"/>
    <col min="15617" max="15617" width="3" style="180" bestFit="1" customWidth="1"/>
    <col min="15618" max="15618" width="27.140625" style="180" customWidth="1"/>
    <col min="15619" max="15619" width="9.140625" style="180"/>
    <col min="15620" max="15620" width="12.28515625" style="180" bestFit="1" customWidth="1"/>
    <col min="15621" max="15621" width="14.7109375" style="180" customWidth="1"/>
    <col min="15622" max="15872" width="9.140625" style="180"/>
    <col min="15873" max="15873" width="3" style="180" bestFit="1" customWidth="1"/>
    <col min="15874" max="15874" width="27.140625" style="180" customWidth="1"/>
    <col min="15875" max="15875" width="9.140625" style="180"/>
    <col min="15876" max="15876" width="12.28515625" style="180" bestFit="1" customWidth="1"/>
    <col min="15877" max="15877" width="14.7109375" style="180" customWidth="1"/>
    <col min="15878" max="16128" width="9.140625" style="180"/>
    <col min="16129" max="16129" width="3" style="180" bestFit="1" customWidth="1"/>
    <col min="16130" max="16130" width="27.140625" style="180" customWidth="1"/>
    <col min="16131" max="16131" width="9.140625" style="180"/>
    <col min="16132" max="16132" width="12.28515625" style="180" bestFit="1" customWidth="1"/>
    <col min="16133" max="16133" width="14.7109375" style="180" customWidth="1"/>
    <col min="16134" max="16384" width="9.140625" style="180"/>
  </cols>
  <sheetData>
    <row r="1" spans="1:6" ht="16.5" thickBot="1" x14ac:dyDescent="0.3">
      <c r="A1" s="2012" t="s">
        <v>624</v>
      </c>
      <c r="B1" s="2012"/>
      <c r="C1" s="2012"/>
      <c r="D1" s="2012"/>
      <c r="E1" s="2012"/>
    </row>
    <row r="2" spans="1:6" s="317" customFormat="1" ht="13.5" thickTop="1" x14ac:dyDescent="0.2">
      <c r="A2" s="315" t="s">
        <v>0</v>
      </c>
      <c r="B2" s="315" t="s">
        <v>734</v>
      </c>
      <c r="C2" s="315"/>
      <c r="D2" s="315"/>
      <c r="E2" s="315" t="s">
        <v>1667</v>
      </c>
      <c r="F2" s="316"/>
    </row>
    <row r="3" spans="1:6" s="317" customFormat="1" ht="12.75" x14ac:dyDescent="0.2">
      <c r="A3" s="318">
        <v>1</v>
      </c>
      <c r="B3" s="318" t="s">
        <v>1668</v>
      </c>
      <c r="C3" s="318"/>
      <c r="D3" s="318"/>
      <c r="E3" s="319">
        <f>Vodovod!F200</f>
        <v>0</v>
      </c>
      <c r="F3" s="316"/>
    </row>
    <row r="4" spans="1:6" s="317" customFormat="1" ht="12.75" x14ac:dyDescent="0.2">
      <c r="A4" s="318">
        <v>2</v>
      </c>
      <c r="B4" s="318" t="s">
        <v>1669</v>
      </c>
      <c r="C4" s="318"/>
      <c r="D4" s="318"/>
      <c r="E4" s="319">
        <f>'S. Odvodnja'!F163</f>
        <v>0</v>
      </c>
      <c r="F4" s="316"/>
    </row>
    <row r="5" spans="1:6" x14ac:dyDescent="0.25">
      <c r="A5" s="318">
        <v>3</v>
      </c>
      <c r="B5" s="318" t="s">
        <v>1675</v>
      </c>
      <c r="C5" s="318"/>
      <c r="D5" s="318"/>
      <c r="E5" s="319">
        <f>'O. Odvodnja'!F132</f>
        <v>0</v>
      </c>
    </row>
    <row r="6" spans="1:6" x14ac:dyDescent="0.25">
      <c r="A6" s="327"/>
      <c r="B6" s="327"/>
      <c r="C6" s="327"/>
      <c r="D6" s="327"/>
      <c r="E6" s="328"/>
    </row>
    <row r="7" spans="1:6" x14ac:dyDescent="0.25">
      <c r="A7" s="320"/>
      <c r="B7" s="321"/>
      <c r="C7" s="320"/>
      <c r="D7" s="321" t="s">
        <v>1605</v>
      </c>
      <c r="E7" s="322">
        <f>SUM(E3:E5)</f>
        <v>0</v>
      </c>
    </row>
    <row r="8" spans="1:6" x14ac:dyDescent="0.25">
      <c r="B8" s="323"/>
    </row>
    <row r="17" spans="2:2" x14ac:dyDescent="0.25">
      <c r="B17" s="324"/>
    </row>
  </sheetData>
  <mergeCells count="1">
    <mergeCell ref="A1:E1"/>
  </mergeCells>
  <pageMargins left="0.78740157480314965" right="0.78740157480314965" top="1.0629921259842521" bottom="1.0629921259842521" header="0.78740157480314965" footer="0.78740157480314965"/>
  <pageSetup paperSize="9" fitToHeight="0" orientation="portrait" r:id="rId1"/>
  <headerFooter alignWithMargins="0">
    <oddHeader>&amp;C&amp;"Times New Roman,Obično"&amp;12&amp;A</oddHeader>
    <oddFooter>&amp;RStranica &amp;P od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2:F110"/>
  <sheetViews>
    <sheetView view="pageBreakPreview" zoomScale="85" zoomScaleSheetLayoutView="85" workbookViewId="0">
      <selection activeCell="F19" sqref="F19"/>
    </sheetView>
  </sheetViews>
  <sheetFormatPr defaultRowHeight="14.25" x14ac:dyDescent="0.2"/>
  <cols>
    <col min="1" max="1" width="45.28515625" style="978" customWidth="1"/>
    <col min="2" max="2" width="55.7109375" style="978" customWidth="1"/>
    <col min="3" max="4" width="9.140625" style="978"/>
    <col min="5" max="5" width="13.140625" style="978" customWidth="1"/>
    <col min="6" max="6" width="14.85546875" style="978" bestFit="1" customWidth="1"/>
    <col min="7" max="16384" width="9.140625" style="978"/>
  </cols>
  <sheetData>
    <row r="2" spans="1:6" ht="40.5" customHeight="1" thickBot="1" x14ac:dyDescent="0.25">
      <c r="A2" s="2023" t="s">
        <v>845</v>
      </c>
      <c r="B2" s="2023"/>
      <c r="C2" s="977"/>
      <c r="D2" s="977"/>
      <c r="E2" s="977"/>
      <c r="F2" s="977"/>
    </row>
    <row r="3" spans="1:6" ht="15" thickTop="1" x14ac:dyDescent="0.2"/>
    <row r="4" spans="1:6" ht="15.75" x14ac:dyDescent="0.25">
      <c r="A4" s="2024" t="s">
        <v>846</v>
      </c>
      <c r="B4" s="2024"/>
      <c r="C4" s="983" t="s">
        <v>847</v>
      </c>
      <c r="D4" s="984" t="s">
        <v>848</v>
      </c>
      <c r="E4" s="979" t="s">
        <v>849</v>
      </c>
      <c r="F4" s="979" t="s">
        <v>850</v>
      </c>
    </row>
    <row r="5" spans="1:6" ht="15.75" x14ac:dyDescent="0.2">
      <c r="A5" s="2025" t="s">
        <v>851</v>
      </c>
      <c r="B5" s="2025"/>
      <c r="C5" s="985" t="s">
        <v>852</v>
      </c>
      <c r="D5" s="986">
        <v>1</v>
      </c>
      <c r="E5" s="980"/>
      <c r="F5" s="980">
        <f>D5*E5</f>
        <v>0</v>
      </c>
    </row>
    <row r="6" spans="1:6" ht="39" customHeight="1" x14ac:dyDescent="0.2">
      <c r="A6" s="2025" t="s">
        <v>853</v>
      </c>
      <c r="B6" s="2025"/>
      <c r="C6" s="985" t="s">
        <v>852</v>
      </c>
      <c r="D6" s="986">
        <v>1</v>
      </c>
      <c r="E6" s="980"/>
      <c r="F6" s="980">
        <f t="shared" ref="F6:F7" si="0">D6*E6</f>
        <v>0</v>
      </c>
    </row>
    <row r="7" spans="1:6" ht="15.75" x14ac:dyDescent="0.2">
      <c r="A7" s="2025" t="s">
        <v>854</v>
      </c>
      <c r="B7" s="2025"/>
      <c r="C7" s="985" t="s">
        <v>852</v>
      </c>
      <c r="D7" s="986">
        <v>1</v>
      </c>
      <c r="E7" s="980"/>
      <c r="F7" s="980">
        <f t="shared" si="0"/>
        <v>0</v>
      </c>
    </row>
    <row r="8" spans="1:6" ht="15.75" x14ac:dyDescent="0.25">
      <c r="A8" s="2022" t="s">
        <v>855</v>
      </c>
      <c r="B8" s="2022"/>
      <c r="C8" s="987"/>
      <c r="D8" s="987"/>
      <c r="E8" s="981"/>
      <c r="F8" s="981">
        <f>SUM(F5:F7)</f>
        <v>0</v>
      </c>
    </row>
    <row r="9" spans="1:6" ht="15" thickBot="1" x14ac:dyDescent="0.25">
      <c r="A9" s="988"/>
      <c r="B9" s="988"/>
      <c r="C9" s="988"/>
      <c r="D9" s="988"/>
      <c r="E9" s="977"/>
      <c r="F9" s="977"/>
    </row>
    <row r="10" spans="1:6" ht="15.75" thickTop="1" thickBot="1" x14ac:dyDescent="0.25">
      <c r="A10" s="989"/>
      <c r="B10" s="989"/>
      <c r="C10" s="989"/>
      <c r="D10" s="989"/>
    </row>
    <row r="11" spans="1:6" ht="15" thickBot="1" x14ac:dyDescent="0.25">
      <c r="A11" s="990" t="s">
        <v>856</v>
      </c>
      <c r="B11" s="991"/>
      <c r="C11" s="989"/>
      <c r="D11" s="989"/>
    </row>
    <row r="12" spans="1:6" ht="15" thickBot="1" x14ac:dyDescent="0.25">
      <c r="A12" s="992" t="s">
        <v>857</v>
      </c>
      <c r="B12" s="993" t="s">
        <v>858</v>
      </c>
      <c r="C12" s="989"/>
      <c r="D12" s="989"/>
    </row>
    <row r="13" spans="1:6" ht="15" thickBot="1" x14ac:dyDescent="0.25">
      <c r="A13" s="992" t="s">
        <v>859</v>
      </c>
      <c r="B13" s="993" t="s">
        <v>860</v>
      </c>
      <c r="C13" s="989"/>
      <c r="D13" s="989"/>
    </row>
    <row r="14" spans="1:6" ht="15" thickBot="1" x14ac:dyDescent="0.25">
      <c r="A14" s="992" t="s">
        <v>861</v>
      </c>
      <c r="B14" s="993" t="s">
        <v>862</v>
      </c>
      <c r="C14" s="989"/>
      <c r="D14" s="989"/>
    </row>
    <row r="15" spans="1:6" ht="15" thickBot="1" x14ac:dyDescent="0.25">
      <c r="A15" s="992" t="s">
        <v>863</v>
      </c>
      <c r="B15" s="993" t="s">
        <v>864</v>
      </c>
      <c r="C15" s="989"/>
      <c r="D15" s="989"/>
    </row>
    <row r="16" spans="1:6" ht="15" thickBot="1" x14ac:dyDescent="0.25">
      <c r="A16" s="992" t="s">
        <v>865</v>
      </c>
      <c r="B16" s="994" t="s">
        <v>866</v>
      </c>
      <c r="C16" s="989"/>
      <c r="D16" s="989"/>
    </row>
    <row r="17" spans="1:4" ht="15" thickBot="1" x14ac:dyDescent="0.25">
      <c r="A17" s="992" t="s">
        <v>867</v>
      </c>
      <c r="B17" s="994">
        <v>1</v>
      </c>
      <c r="C17" s="989"/>
      <c r="D17" s="989"/>
    </row>
    <row r="18" spans="1:4" ht="30.75" customHeight="1" thickBot="1" x14ac:dyDescent="0.25">
      <c r="A18" s="992" t="s">
        <v>868</v>
      </c>
      <c r="B18" s="993" t="s">
        <v>869</v>
      </c>
      <c r="C18" s="989"/>
      <c r="D18" s="989"/>
    </row>
    <row r="19" spans="1:4" ht="15" thickBot="1" x14ac:dyDescent="0.25">
      <c r="A19" s="992" t="s">
        <v>870</v>
      </c>
      <c r="B19" s="993" t="s">
        <v>871</v>
      </c>
      <c r="C19" s="989"/>
      <c r="D19" s="989"/>
    </row>
    <row r="20" spans="1:4" ht="15" thickBot="1" x14ac:dyDescent="0.25">
      <c r="A20" s="992" t="s">
        <v>872</v>
      </c>
      <c r="B20" s="993" t="s">
        <v>873</v>
      </c>
      <c r="C20" s="989"/>
      <c r="D20" s="989"/>
    </row>
    <row r="21" spans="1:4" x14ac:dyDescent="0.2">
      <c r="A21" s="995" t="s">
        <v>874</v>
      </c>
      <c r="B21" s="996" t="s">
        <v>875</v>
      </c>
      <c r="C21" s="989"/>
      <c r="D21" s="989"/>
    </row>
    <row r="22" spans="1:4" ht="15" thickBot="1" x14ac:dyDescent="0.25">
      <c r="A22" s="992" t="s">
        <v>876</v>
      </c>
      <c r="B22" s="993" t="s">
        <v>877</v>
      </c>
      <c r="C22" s="989"/>
      <c r="D22" s="989"/>
    </row>
    <row r="23" spans="1:4" ht="15" thickBot="1" x14ac:dyDescent="0.25">
      <c r="A23" s="992" t="s">
        <v>878</v>
      </c>
      <c r="B23" s="993" t="s">
        <v>879</v>
      </c>
      <c r="C23" s="989"/>
      <c r="D23" s="989"/>
    </row>
    <row r="24" spans="1:4" ht="26.25" thickBot="1" x14ac:dyDescent="0.25">
      <c r="A24" s="992" t="s">
        <v>880</v>
      </c>
      <c r="B24" s="993" t="s">
        <v>881</v>
      </c>
      <c r="C24" s="989"/>
      <c r="D24" s="989"/>
    </row>
    <row r="25" spans="1:4" x14ac:dyDescent="0.2">
      <c r="A25" s="2013" t="s">
        <v>882</v>
      </c>
      <c r="B25" s="996" t="s">
        <v>883</v>
      </c>
      <c r="C25" s="989"/>
      <c r="D25" s="989"/>
    </row>
    <row r="26" spans="1:4" ht="26.25" thickBot="1" x14ac:dyDescent="0.25">
      <c r="A26" s="2014"/>
      <c r="B26" s="993" t="s">
        <v>884</v>
      </c>
      <c r="C26" s="989"/>
      <c r="D26" s="989"/>
    </row>
    <row r="27" spans="1:4" ht="15" thickBot="1" x14ac:dyDescent="0.25">
      <c r="A27" s="2020" t="s">
        <v>885</v>
      </c>
      <c r="B27" s="2021"/>
      <c r="C27" s="989"/>
      <c r="D27" s="989"/>
    </row>
    <row r="28" spans="1:4" ht="15" thickBot="1" x14ac:dyDescent="0.25">
      <c r="A28" s="992" t="s">
        <v>886</v>
      </c>
      <c r="B28" s="993" t="s">
        <v>887</v>
      </c>
      <c r="C28" s="989"/>
      <c r="D28" s="989"/>
    </row>
    <row r="29" spans="1:4" x14ac:dyDescent="0.2">
      <c r="A29" s="2013" t="s">
        <v>888</v>
      </c>
      <c r="B29" s="996" t="s">
        <v>889</v>
      </c>
      <c r="C29" s="989"/>
      <c r="D29" s="989"/>
    </row>
    <row r="30" spans="1:4" x14ac:dyDescent="0.2">
      <c r="A30" s="2015"/>
      <c r="B30" s="996" t="s">
        <v>890</v>
      </c>
      <c r="C30" s="989"/>
      <c r="D30" s="989"/>
    </row>
    <row r="31" spans="1:4" x14ac:dyDescent="0.2">
      <c r="A31" s="2015"/>
      <c r="B31" s="996" t="s">
        <v>891</v>
      </c>
      <c r="C31" s="989"/>
      <c r="D31" s="989"/>
    </row>
    <row r="32" spans="1:4" ht="15" thickBot="1" x14ac:dyDescent="0.25">
      <c r="A32" s="2014"/>
      <c r="B32" s="993" t="s">
        <v>892</v>
      </c>
      <c r="C32" s="989"/>
      <c r="D32" s="989"/>
    </row>
    <row r="33" spans="1:4" ht="15" thickBot="1" x14ac:dyDescent="0.25">
      <c r="A33" s="2018" t="s">
        <v>893</v>
      </c>
      <c r="B33" s="2019"/>
      <c r="C33" s="989"/>
      <c r="D33" s="989"/>
    </row>
    <row r="34" spans="1:4" ht="15" thickBot="1" x14ac:dyDescent="0.25">
      <c r="A34" s="992" t="s">
        <v>894</v>
      </c>
      <c r="B34" s="993" t="s">
        <v>895</v>
      </c>
      <c r="C34" s="989"/>
      <c r="D34" s="989"/>
    </row>
    <row r="35" spans="1:4" x14ac:dyDescent="0.2">
      <c r="A35" s="2013" t="s">
        <v>896</v>
      </c>
      <c r="B35" s="996" t="s">
        <v>897</v>
      </c>
      <c r="C35" s="989"/>
      <c r="D35" s="989"/>
    </row>
    <row r="36" spans="1:4" ht="15" thickBot="1" x14ac:dyDescent="0.25">
      <c r="A36" s="2014"/>
      <c r="B36" s="993" t="s">
        <v>898</v>
      </c>
      <c r="C36" s="989"/>
      <c r="D36" s="989"/>
    </row>
    <row r="37" spans="1:4" x14ac:dyDescent="0.2">
      <c r="A37" s="2013" t="s">
        <v>899</v>
      </c>
      <c r="B37" s="996" t="s">
        <v>900</v>
      </c>
      <c r="C37" s="989"/>
      <c r="D37" s="989"/>
    </row>
    <row r="38" spans="1:4" x14ac:dyDescent="0.2">
      <c r="A38" s="2015"/>
      <c r="B38" s="996" t="s">
        <v>901</v>
      </c>
      <c r="C38" s="989"/>
      <c r="D38" s="989"/>
    </row>
    <row r="39" spans="1:4" ht="15" thickBot="1" x14ac:dyDescent="0.25">
      <c r="A39" s="2014"/>
      <c r="B39" s="993" t="s">
        <v>2728</v>
      </c>
      <c r="C39" s="989"/>
      <c r="D39" s="989"/>
    </row>
    <row r="40" spans="1:4" ht="15" thickBot="1" x14ac:dyDescent="0.25">
      <c r="A40" s="1801"/>
      <c r="B40" s="982" t="s">
        <v>2719</v>
      </c>
      <c r="C40" s="989"/>
      <c r="D40" s="989"/>
    </row>
    <row r="41" spans="1:4" ht="15" thickBot="1" x14ac:dyDescent="0.25">
      <c r="A41" s="2018" t="s">
        <v>902</v>
      </c>
      <c r="B41" s="2019"/>
      <c r="C41" s="989"/>
      <c r="D41" s="989"/>
    </row>
    <row r="42" spans="1:4" x14ac:dyDescent="0.2">
      <c r="A42" s="2013" t="s">
        <v>896</v>
      </c>
      <c r="B42" s="996" t="s">
        <v>903</v>
      </c>
      <c r="C42" s="989"/>
      <c r="D42" s="989"/>
    </row>
    <row r="43" spans="1:4" x14ac:dyDescent="0.2">
      <c r="A43" s="2015"/>
      <c r="B43" s="996" t="s">
        <v>904</v>
      </c>
      <c r="C43" s="989"/>
      <c r="D43" s="989"/>
    </row>
    <row r="44" spans="1:4" ht="15" thickBot="1" x14ac:dyDescent="0.25">
      <c r="A44" s="2014"/>
      <c r="B44" s="993" t="s">
        <v>905</v>
      </c>
      <c r="C44" s="989"/>
      <c r="D44" s="989"/>
    </row>
    <row r="45" spans="1:4" ht="15" thickBot="1" x14ac:dyDescent="0.25">
      <c r="A45" s="992" t="s">
        <v>906</v>
      </c>
      <c r="B45" s="993" t="s">
        <v>907</v>
      </c>
      <c r="C45" s="989"/>
      <c r="D45" s="989"/>
    </row>
    <row r="46" spans="1:4" ht="15" thickBot="1" x14ac:dyDescent="0.25">
      <c r="A46" s="992" t="s">
        <v>908</v>
      </c>
      <c r="B46" s="993" t="s">
        <v>909</v>
      </c>
      <c r="C46" s="989"/>
      <c r="D46" s="989"/>
    </row>
    <row r="47" spans="1:4" ht="15" thickBot="1" x14ac:dyDescent="0.25">
      <c r="A47" s="992" t="s">
        <v>910</v>
      </c>
      <c r="B47" s="993" t="s">
        <v>911</v>
      </c>
      <c r="C47" s="989"/>
      <c r="D47" s="989"/>
    </row>
    <row r="48" spans="1:4" x14ac:dyDescent="0.2">
      <c r="A48" s="2013" t="s">
        <v>912</v>
      </c>
      <c r="B48" s="997" t="s">
        <v>913</v>
      </c>
      <c r="C48" s="989"/>
      <c r="D48" s="989"/>
    </row>
    <row r="49" spans="1:4" ht="15" thickBot="1" x14ac:dyDescent="0.25">
      <c r="A49" s="2014"/>
      <c r="B49" s="998" t="s">
        <v>914</v>
      </c>
      <c r="C49" s="989"/>
      <c r="D49" s="989"/>
    </row>
    <row r="50" spans="1:4" x14ac:dyDescent="0.2">
      <c r="A50" s="2013" t="s">
        <v>915</v>
      </c>
      <c r="B50" s="997" t="s">
        <v>916</v>
      </c>
      <c r="C50" s="989"/>
      <c r="D50" s="989"/>
    </row>
    <row r="51" spans="1:4" ht="25.5" x14ac:dyDescent="0.2">
      <c r="A51" s="2015"/>
      <c r="B51" s="997" t="s">
        <v>917</v>
      </c>
      <c r="C51" s="989"/>
      <c r="D51" s="989"/>
    </row>
    <row r="52" spans="1:4" x14ac:dyDescent="0.2">
      <c r="A52" s="2015"/>
      <c r="B52" s="997" t="s">
        <v>918</v>
      </c>
      <c r="C52" s="989"/>
      <c r="D52" s="989"/>
    </row>
    <row r="53" spans="1:4" ht="15" thickBot="1" x14ac:dyDescent="0.25">
      <c r="A53" s="2014"/>
      <c r="B53" s="998" t="s">
        <v>919</v>
      </c>
      <c r="C53" s="989"/>
      <c r="D53" s="989"/>
    </row>
    <row r="54" spans="1:4" x14ac:dyDescent="0.2">
      <c r="A54" s="2013" t="s">
        <v>920</v>
      </c>
      <c r="B54" s="997" t="s">
        <v>921</v>
      </c>
      <c r="C54" s="989"/>
      <c r="D54" s="989"/>
    </row>
    <row r="55" spans="1:4" x14ac:dyDescent="0.2">
      <c r="A55" s="2015"/>
      <c r="B55" s="997" t="s">
        <v>922</v>
      </c>
      <c r="C55" s="989"/>
      <c r="D55" s="989"/>
    </row>
    <row r="56" spans="1:4" x14ac:dyDescent="0.2">
      <c r="A56" s="2015"/>
      <c r="B56" s="997" t="s">
        <v>923</v>
      </c>
      <c r="C56" s="989"/>
      <c r="D56" s="989"/>
    </row>
    <row r="57" spans="1:4" x14ac:dyDescent="0.2">
      <c r="A57" s="2015"/>
      <c r="B57" s="997" t="s">
        <v>924</v>
      </c>
      <c r="C57" s="989"/>
      <c r="D57" s="989"/>
    </row>
    <row r="58" spans="1:4" ht="15" thickBot="1" x14ac:dyDescent="0.25">
      <c r="A58" s="2014"/>
      <c r="B58" s="998" t="s">
        <v>925</v>
      </c>
      <c r="C58" s="989"/>
      <c r="D58" s="989"/>
    </row>
    <row r="59" spans="1:4" ht="15" thickBot="1" x14ac:dyDescent="0.25">
      <c r="A59" s="992" t="s">
        <v>926</v>
      </c>
      <c r="B59" s="993" t="s">
        <v>927</v>
      </c>
      <c r="C59" s="989"/>
      <c r="D59" s="989"/>
    </row>
    <row r="60" spans="1:4" ht="15" thickBot="1" x14ac:dyDescent="0.25">
      <c r="A60" s="2018" t="s">
        <v>928</v>
      </c>
      <c r="B60" s="2019"/>
      <c r="C60" s="989"/>
      <c r="D60" s="989"/>
    </row>
    <row r="61" spans="1:4" ht="15" thickBot="1" x14ac:dyDescent="0.25">
      <c r="A61" s="992" t="s">
        <v>929</v>
      </c>
      <c r="B61" s="993" t="s">
        <v>930</v>
      </c>
      <c r="C61" s="989"/>
      <c r="D61" s="989"/>
    </row>
    <row r="62" spans="1:4" x14ac:dyDescent="0.2">
      <c r="A62" s="2013" t="s">
        <v>899</v>
      </c>
      <c r="B62" s="996" t="s">
        <v>931</v>
      </c>
      <c r="C62" s="989"/>
      <c r="D62" s="989"/>
    </row>
    <row r="63" spans="1:4" ht="15" thickBot="1" x14ac:dyDescent="0.25">
      <c r="A63" s="2014"/>
      <c r="B63" s="993" t="s">
        <v>901</v>
      </c>
      <c r="C63" s="989"/>
      <c r="D63" s="989"/>
    </row>
    <row r="64" spans="1:4" ht="15" thickBot="1" x14ac:dyDescent="0.25">
      <c r="A64" s="992" t="s">
        <v>932</v>
      </c>
      <c r="B64" s="993" t="s">
        <v>933</v>
      </c>
      <c r="C64" s="989"/>
      <c r="D64" s="989"/>
    </row>
    <row r="65" spans="1:4" ht="15" thickBot="1" x14ac:dyDescent="0.25">
      <c r="A65" s="992" t="s">
        <v>934</v>
      </c>
      <c r="B65" s="999">
        <v>1</v>
      </c>
      <c r="C65" s="989"/>
      <c r="D65" s="989"/>
    </row>
    <row r="66" spans="1:4" ht="15" thickBot="1" x14ac:dyDescent="0.25">
      <c r="A66" s="2018" t="s">
        <v>935</v>
      </c>
      <c r="B66" s="2019"/>
      <c r="C66" s="989"/>
      <c r="D66" s="989"/>
    </row>
    <row r="67" spans="1:4" ht="15" thickBot="1" x14ac:dyDescent="0.25">
      <c r="A67" s="992" t="s">
        <v>936</v>
      </c>
      <c r="B67" s="993" t="s">
        <v>937</v>
      </c>
      <c r="C67" s="989"/>
      <c r="D67" s="989"/>
    </row>
    <row r="68" spans="1:4" x14ac:dyDescent="0.2">
      <c r="A68" s="2013" t="s">
        <v>938</v>
      </c>
      <c r="B68" s="996" t="s">
        <v>939</v>
      </c>
      <c r="C68" s="989"/>
      <c r="D68" s="989"/>
    </row>
    <row r="69" spans="1:4" ht="29.25" customHeight="1" thickBot="1" x14ac:dyDescent="0.25">
      <c r="A69" s="2014"/>
      <c r="B69" s="993" t="s">
        <v>940</v>
      </c>
      <c r="C69" s="989"/>
      <c r="D69" s="989"/>
    </row>
    <row r="70" spans="1:4" ht="15" thickBot="1" x14ac:dyDescent="0.25">
      <c r="A70" s="992" t="s">
        <v>941</v>
      </c>
      <c r="B70" s="993" t="s">
        <v>942</v>
      </c>
      <c r="C70" s="989"/>
      <c r="D70" s="989"/>
    </row>
    <row r="71" spans="1:4" ht="15" thickBot="1" x14ac:dyDescent="0.25">
      <c r="A71" s="992" t="s">
        <v>943</v>
      </c>
      <c r="B71" s="993" t="s">
        <v>944</v>
      </c>
      <c r="C71" s="989"/>
      <c r="D71" s="989"/>
    </row>
    <row r="72" spans="1:4" ht="26.25" thickBot="1" x14ac:dyDescent="0.25">
      <c r="A72" s="992" t="s">
        <v>945</v>
      </c>
      <c r="B72" s="993" t="s">
        <v>946</v>
      </c>
      <c r="C72" s="989"/>
      <c r="D72" s="989"/>
    </row>
    <row r="73" spans="1:4" x14ac:dyDescent="0.2">
      <c r="A73" s="2013" t="s">
        <v>947</v>
      </c>
      <c r="B73" s="996" t="s">
        <v>948</v>
      </c>
      <c r="C73" s="989"/>
      <c r="D73" s="989"/>
    </row>
    <row r="74" spans="1:4" ht="15" thickBot="1" x14ac:dyDescent="0.25">
      <c r="A74" s="2014"/>
      <c r="B74" s="993" t="s">
        <v>949</v>
      </c>
      <c r="C74" s="989"/>
      <c r="D74" s="989"/>
    </row>
    <row r="75" spans="1:4" ht="15" thickBot="1" x14ac:dyDescent="0.25">
      <c r="A75" s="992" t="s">
        <v>950</v>
      </c>
      <c r="B75" s="993" t="s">
        <v>951</v>
      </c>
      <c r="C75" s="989"/>
      <c r="D75" s="989"/>
    </row>
    <row r="76" spans="1:4" ht="51.75" thickBot="1" x14ac:dyDescent="0.25">
      <c r="A76" s="992" t="s">
        <v>952</v>
      </c>
      <c r="B76" s="993" t="s">
        <v>953</v>
      </c>
      <c r="C76" s="989"/>
      <c r="D76" s="989"/>
    </row>
    <row r="77" spans="1:4" ht="15" thickBot="1" x14ac:dyDescent="0.25">
      <c r="A77" s="2018" t="s">
        <v>954</v>
      </c>
      <c r="B77" s="2019"/>
      <c r="C77" s="989"/>
      <c r="D77" s="989"/>
    </row>
    <row r="78" spans="1:4" x14ac:dyDescent="0.2">
      <c r="A78" s="2013" t="s">
        <v>955</v>
      </c>
      <c r="B78" s="996" t="s">
        <v>956</v>
      </c>
      <c r="C78" s="989"/>
      <c r="D78" s="989"/>
    </row>
    <row r="79" spans="1:4" x14ac:dyDescent="0.2">
      <c r="A79" s="2015"/>
      <c r="B79" s="996" t="s">
        <v>957</v>
      </c>
      <c r="C79" s="989"/>
      <c r="D79" s="989"/>
    </row>
    <row r="80" spans="1:4" x14ac:dyDescent="0.2">
      <c r="A80" s="2015"/>
      <c r="B80" s="996" t="s">
        <v>958</v>
      </c>
      <c r="C80" s="989"/>
      <c r="D80" s="989"/>
    </row>
    <row r="81" spans="1:4" ht="15" thickBot="1" x14ac:dyDescent="0.25">
      <c r="A81" s="2014"/>
      <c r="B81" s="993" t="s">
        <v>959</v>
      </c>
      <c r="C81" s="989"/>
      <c r="D81" s="989"/>
    </row>
    <row r="82" spans="1:4" x14ac:dyDescent="0.2">
      <c r="A82" s="2013" t="s">
        <v>960</v>
      </c>
      <c r="B82" s="996" t="s">
        <v>961</v>
      </c>
      <c r="C82" s="989"/>
      <c r="D82" s="989"/>
    </row>
    <row r="83" spans="1:4" ht="15" thickBot="1" x14ac:dyDescent="0.25">
      <c r="A83" s="2014"/>
      <c r="B83" s="993" t="s">
        <v>962</v>
      </c>
      <c r="C83" s="989"/>
      <c r="D83" s="989"/>
    </row>
    <row r="84" spans="1:4" x14ac:dyDescent="0.2">
      <c r="A84" s="2013" t="s">
        <v>963</v>
      </c>
      <c r="B84" s="996" t="s">
        <v>964</v>
      </c>
      <c r="C84" s="989"/>
      <c r="D84" s="989"/>
    </row>
    <row r="85" spans="1:4" x14ac:dyDescent="0.2">
      <c r="A85" s="2015"/>
      <c r="B85" s="996" t="s">
        <v>965</v>
      </c>
      <c r="C85" s="989"/>
      <c r="D85" s="989"/>
    </row>
    <row r="86" spans="1:4" x14ac:dyDescent="0.2">
      <c r="A86" s="2015"/>
      <c r="B86" s="996" t="s">
        <v>966</v>
      </c>
      <c r="C86" s="989"/>
      <c r="D86" s="989"/>
    </row>
    <row r="87" spans="1:4" x14ac:dyDescent="0.2">
      <c r="A87" s="2015"/>
      <c r="B87" s="996" t="s">
        <v>967</v>
      </c>
      <c r="C87" s="989"/>
      <c r="D87" s="989"/>
    </row>
    <row r="88" spans="1:4" x14ac:dyDescent="0.2">
      <c r="A88" s="2015"/>
      <c r="B88" s="996" t="s">
        <v>968</v>
      </c>
      <c r="C88" s="989"/>
      <c r="D88" s="989"/>
    </row>
    <row r="89" spans="1:4" ht="15" thickBot="1" x14ac:dyDescent="0.25">
      <c r="A89" s="2014"/>
      <c r="B89" s="993"/>
      <c r="C89" s="989"/>
      <c r="D89" s="989"/>
    </row>
    <row r="90" spans="1:4" ht="25.5" x14ac:dyDescent="0.2">
      <c r="A90" s="995" t="s">
        <v>969</v>
      </c>
      <c r="B90" s="996" t="s">
        <v>970</v>
      </c>
      <c r="C90" s="989"/>
      <c r="D90" s="989"/>
    </row>
    <row r="91" spans="1:4" x14ac:dyDescent="0.2">
      <c r="A91" s="995" t="s">
        <v>971</v>
      </c>
      <c r="B91" s="996" t="s">
        <v>972</v>
      </c>
      <c r="C91" s="989"/>
      <c r="D91" s="989"/>
    </row>
    <row r="92" spans="1:4" ht="25.5" x14ac:dyDescent="0.2">
      <c r="A92" s="1000"/>
      <c r="B92" s="1001" t="s">
        <v>973</v>
      </c>
      <c r="C92" s="989"/>
      <c r="D92" s="989"/>
    </row>
    <row r="93" spans="1:4" ht="25.5" x14ac:dyDescent="0.2">
      <c r="A93" s="1000"/>
      <c r="B93" s="1001" t="s">
        <v>974</v>
      </c>
      <c r="C93" s="989"/>
      <c r="D93" s="989"/>
    </row>
    <row r="94" spans="1:4" ht="25.5" x14ac:dyDescent="0.2">
      <c r="A94" s="1000"/>
      <c r="B94" s="1001" t="s">
        <v>975</v>
      </c>
      <c r="C94" s="989"/>
      <c r="D94" s="989"/>
    </row>
    <row r="95" spans="1:4" x14ac:dyDescent="0.2">
      <c r="A95" s="1000"/>
      <c r="B95" s="1001" t="s">
        <v>976</v>
      </c>
      <c r="C95" s="989"/>
      <c r="D95" s="989"/>
    </row>
    <row r="96" spans="1:4" x14ac:dyDescent="0.2">
      <c r="A96" s="1000"/>
      <c r="B96" s="1001" t="s">
        <v>977</v>
      </c>
      <c r="C96" s="989"/>
      <c r="D96" s="989"/>
    </row>
    <row r="97" spans="1:6" x14ac:dyDescent="0.2">
      <c r="A97" s="1000"/>
      <c r="B97" s="1001" t="s">
        <v>978</v>
      </c>
      <c r="C97" s="989"/>
      <c r="D97" s="989"/>
    </row>
    <row r="98" spans="1:6" x14ac:dyDescent="0.2">
      <c r="A98" s="1000"/>
      <c r="B98" s="1001" t="s">
        <v>979</v>
      </c>
      <c r="C98" s="989"/>
      <c r="D98" s="989"/>
    </row>
    <row r="99" spans="1:6" x14ac:dyDescent="0.2">
      <c r="A99" s="1000"/>
      <c r="B99" s="1001" t="s">
        <v>980</v>
      </c>
      <c r="C99" s="989"/>
      <c r="D99" s="989"/>
    </row>
    <row r="100" spans="1:6" x14ac:dyDescent="0.2">
      <c r="A100" s="1000"/>
      <c r="B100" s="1001" t="s">
        <v>981</v>
      </c>
      <c r="C100" s="989"/>
      <c r="D100" s="989"/>
    </row>
    <row r="101" spans="1:6" x14ac:dyDescent="0.2">
      <c r="A101" s="1000"/>
      <c r="B101" s="1001" t="s">
        <v>982</v>
      </c>
      <c r="C101" s="989"/>
      <c r="D101" s="989"/>
    </row>
    <row r="102" spans="1:6" x14ac:dyDescent="0.2">
      <c r="A102" s="1000"/>
      <c r="B102" s="1001" t="s">
        <v>983</v>
      </c>
      <c r="C102" s="989"/>
      <c r="D102" s="989"/>
    </row>
    <row r="103" spans="1:6" ht="25.5" x14ac:dyDescent="0.2">
      <c r="A103" s="1000"/>
      <c r="B103" s="1001" t="s">
        <v>984</v>
      </c>
      <c r="C103" s="989"/>
      <c r="D103" s="989"/>
    </row>
    <row r="104" spans="1:6" ht="15" thickBot="1" x14ac:dyDescent="0.25">
      <c r="A104" s="1002"/>
      <c r="B104" s="1003" t="s">
        <v>985</v>
      </c>
      <c r="C104" s="989"/>
      <c r="D104" s="989"/>
    </row>
    <row r="105" spans="1:6" x14ac:dyDescent="0.2">
      <c r="A105" s="1004"/>
      <c r="B105" s="1005"/>
      <c r="C105" s="989"/>
      <c r="D105" s="989"/>
    </row>
    <row r="106" spans="1:6" ht="15" thickBot="1" x14ac:dyDescent="0.25">
      <c r="A106" s="1006"/>
      <c r="B106" s="1007"/>
      <c r="C106" s="988"/>
      <c r="D106" s="988"/>
      <c r="E106" s="977"/>
      <c r="F106" s="977"/>
    </row>
    <row r="107" spans="1:6" ht="15" thickTop="1" x14ac:dyDescent="0.2">
      <c r="A107" s="989"/>
      <c r="B107" s="989"/>
      <c r="C107" s="989"/>
      <c r="D107" s="989"/>
    </row>
    <row r="108" spans="1:6" ht="303.75" customHeight="1" x14ac:dyDescent="0.2">
      <c r="A108" s="2016" t="s">
        <v>986</v>
      </c>
      <c r="B108" s="2017"/>
      <c r="C108" s="989"/>
      <c r="D108" s="989"/>
    </row>
    <row r="109" spans="1:6" ht="15" thickBot="1" x14ac:dyDescent="0.25">
      <c r="A109" s="977"/>
      <c r="B109" s="977"/>
      <c r="C109" s="977"/>
      <c r="D109" s="977"/>
      <c r="E109" s="977"/>
      <c r="F109" s="977"/>
    </row>
    <row r="110" spans="1:6" ht="15" thickTop="1" x14ac:dyDescent="0.2"/>
  </sheetData>
  <sheetProtection password="CC0A" sheet="1" objects="1" scenarios="1"/>
  <mergeCells count="27">
    <mergeCell ref="A8:B8"/>
    <mergeCell ref="A2:B2"/>
    <mergeCell ref="A4:B4"/>
    <mergeCell ref="A5:B5"/>
    <mergeCell ref="A6:B6"/>
    <mergeCell ref="A7:B7"/>
    <mergeCell ref="A60:B60"/>
    <mergeCell ref="A25:A26"/>
    <mergeCell ref="A27:B27"/>
    <mergeCell ref="A29:A32"/>
    <mergeCell ref="A33:B33"/>
    <mergeCell ref="A35:A36"/>
    <mergeCell ref="A37:A39"/>
    <mergeCell ref="A41:B41"/>
    <mergeCell ref="A42:A44"/>
    <mergeCell ref="A48:A49"/>
    <mergeCell ref="A50:A53"/>
    <mergeCell ref="A54:A58"/>
    <mergeCell ref="A82:A83"/>
    <mergeCell ref="A84:A89"/>
    <mergeCell ref="A108:B108"/>
    <mergeCell ref="A62:A63"/>
    <mergeCell ref="A66:B66"/>
    <mergeCell ref="A68:A69"/>
    <mergeCell ref="A73:A74"/>
    <mergeCell ref="A77:B77"/>
    <mergeCell ref="A78:A81"/>
  </mergeCells>
  <pageMargins left="0.7" right="0.7" top="0.75" bottom="0.75" header="0.3" footer="0.3"/>
  <pageSetup scale="61" fitToHeight="0" orientation="portrait" r:id="rId1"/>
  <rowBreaks count="1" manualBreakCount="1">
    <brk id="65"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1062"/>
  <sheetViews>
    <sheetView view="pageBreakPreview" topLeftCell="A1032" zoomScale="70" zoomScaleSheetLayoutView="70" workbookViewId="0">
      <selection activeCell="E1065" sqref="E1065"/>
    </sheetView>
  </sheetViews>
  <sheetFormatPr defaultRowHeight="12.75" x14ac:dyDescent="0.2"/>
  <cols>
    <col min="1" max="1" width="4" style="1826" customWidth="1"/>
    <col min="2" max="2" width="45.5703125" style="1827" customWidth="1"/>
    <col min="3" max="3" width="8" style="1811" customWidth="1"/>
    <col min="4" max="4" width="9.28515625" style="1812" customWidth="1"/>
    <col min="5" max="5" width="11.7109375" style="1885" customWidth="1"/>
    <col min="6" max="6" width="13.7109375" style="1837" customWidth="1"/>
    <col min="7" max="13" width="9.140625" style="1807"/>
    <col min="14" max="14" width="63.7109375" style="1807" customWidth="1"/>
    <col min="15" max="256" width="9.140625" style="1807"/>
    <col min="257" max="257" width="5.42578125" style="1807" customWidth="1"/>
    <col min="258" max="258" width="45.5703125" style="1807" customWidth="1"/>
    <col min="259" max="259" width="8" style="1807" customWidth="1"/>
    <col min="260" max="260" width="9.28515625" style="1807" customWidth="1"/>
    <col min="261" max="261" width="11.7109375" style="1807" customWidth="1"/>
    <col min="262" max="262" width="13.7109375" style="1807" customWidth="1"/>
    <col min="263" max="269" width="9.140625" style="1807"/>
    <col min="270" max="270" width="63.7109375" style="1807" customWidth="1"/>
    <col min="271" max="512" width="9.140625" style="1807"/>
    <col min="513" max="513" width="5.42578125" style="1807" customWidth="1"/>
    <col min="514" max="514" width="45.5703125" style="1807" customWidth="1"/>
    <col min="515" max="515" width="8" style="1807" customWidth="1"/>
    <col min="516" max="516" width="9.28515625" style="1807" customWidth="1"/>
    <col min="517" max="517" width="11.7109375" style="1807" customWidth="1"/>
    <col min="518" max="518" width="13.7109375" style="1807" customWidth="1"/>
    <col min="519" max="525" width="9.140625" style="1807"/>
    <col min="526" max="526" width="63.7109375" style="1807" customWidth="1"/>
    <col min="527" max="768" width="9.140625" style="1807"/>
    <col min="769" max="769" width="5.42578125" style="1807" customWidth="1"/>
    <col min="770" max="770" width="45.5703125" style="1807" customWidth="1"/>
    <col min="771" max="771" width="8" style="1807" customWidth="1"/>
    <col min="772" max="772" width="9.28515625" style="1807" customWidth="1"/>
    <col min="773" max="773" width="11.7109375" style="1807" customWidth="1"/>
    <col min="774" max="774" width="13.7109375" style="1807" customWidth="1"/>
    <col min="775" max="781" width="9.140625" style="1807"/>
    <col min="782" max="782" width="63.7109375" style="1807" customWidth="1"/>
    <col min="783" max="1024" width="9.140625" style="1807"/>
    <col min="1025" max="1025" width="5.42578125" style="1807" customWidth="1"/>
    <col min="1026" max="1026" width="45.5703125" style="1807" customWidth="1"/>
    <col min="1027" max="1027" width="8" style="1807" customWidth="1"/>
    <col min="1028" max="1028" width="9.28515625" style="1807" customWidth="1"/>
    <col min="1029" max="1029" width="11.7109375" style="1807" customWidth="1"/>
    <col min="1030" max="1030" width="13.7109375" style="1807" customWidth="1"/>
    <col min="1031" max="1037" width="9.140625" style="1807"/>
    <col min="1038" max="1038" width="63.7109375" style="1807" customWidth="1"/>
    <col min="1039" max="1280" width="9.140625" style="1807"/>
    <col min="1281" max="1281" width="5.42578125" style="1807" customWidth="1"/>
    <col min="1282" max="1282" width="45.5703125" style="1807" customWidth="1"/>
    <col min="1283" max="1283" width="8" style="1807" customWidth="1"/>
    <col min="1284" max="1284" width="9.28515625" style="1807" customWidth="1"/>
    <col min="1285" max="1285" width="11.7109375" style="1807" customWidth="1"/>
    <col min="1286" max="1286" width="13.7109375" style="1807" customWidth="1"/>
    <col min="1287" max="1293" width="9.140625" style="1807"/>
    <col min="1294" max="1294" width="63.7109375" style="1807" customWidth="1"/>
    <col min="1295" max="1536" width="9.140625" style="1807"/>
    <col min="1537" max="1537" width="5.42578125" style="1807" customWidth="1"/>
    <col min="1538" max="1538" width="45.5703125" style="1807" customWidth="1"/>
    <col min="1539" max="1539" width="8" style="1807" customWidth="1"/>
    <col min="1540" max="1540" width="9.28515625" style="1807" customWidth="1"/>
    <col min="1541" max="1541" width="11.7109375" style="1807" customWidth="1"/>
    <col min="1542" max="1542" width="13.7109375" style="1807" customWidth="1"/>
    <col min="1543" max="1549" width="9.140625" style="1807"/>
    <col min="1550" max="1550" width="63.7109375" style="1807" customWidth="1"/>
    <col min="1551" max="1792" width="9.140625" style="1807"/>
    <col min="1793" max="1793" width="5.42578125" style="1807" customWidth="1"/>
    <col min="1794" max="1794" width="45.5703125" style="1807" customWidth="1"/>
    <col min="1795" max="1795" width="8" style="1807" customWidth="1"/>
    <col min="1796" max="1796" width="9.28515625" style="1807" customWidth="1"/>
    <col min="1797" max="1797" width="11.7109375" style="1807" customWidth="1"/>
    <col min="1798" max="1798" width="13.7109375" style="1807" customWidth="1"/>
    <col min="1799" max="1805" width="9.140625" style="1807"/>
    <col min="1806" max="1806" width="63.7109375" style="1807" customWidth="1"/>
    <col min="1807" max="2048" width="9.140625" style="1807"/>
    <col min="2049" max="2049" width="5.42578125" style="1807" customWidth="1"/>
    <col min="2050" max="2050" width="45.5703125" style="1807" customWidth="1"/>
    <col min="2051" max="2051" width="8" style="1807" customWidth="1"/>
    <col min="2052" max="2052" width="9.28515625" style="1807" customWidth="1"/>
    <col min="2053" max="2053" width="11.7109375" style="1807" customWidth="1"/>
    <col min="2054" max="2054" width="13.7109375" style="1807" customWidth="1"/>
    <col min="2055" max="2061" width="9.140625" style="1807"/>
    <col min="2062" max="2062" width="63.7109375" style="1807" customWidth="1"/>
    <col min="2063" max="2304" width="9.140625" style="1807"/>
    <col min="2305" max="2305" width="5.42578125" style="1807" customWidth="1"/>
    <col min="2306" max="2306" width="45.5703125" style="1807" customWidth="1"/>
    <col min="2307" max="2307" width="8" style="1807" customWidth="1"/>
    <col min="2308" max="2308" width="9.28515625" style="1807" customWidth="1"/>
    <col min="2309" max="2309" width="11.7109375" style="1807" customWidth="1"/>
    <col min="2310" max="2310" width="13.7109375" style="1807" customWidth="1"/>
    <col min="2311" max="2317" width="9.140625" style="1807"/>
    <col min="2318" max="2318" width="63.7109375" style="1807" customWidth="1"/>
    <col min="2319" max="2560" width="9.140625" style="1807"/>
    <col min="2561" max="2561" width="5.42578125" style="1807" customWidth="1"/>
    <col min="2562" max="2562" width="45.5703125" style="1807" customWidth="1"/>
    <col min="2563" max="2563" width="8" style="1807" customWidth="1"/>
    <col min="2564" max="2564" width="9.28515625" style="1807" customWidth="1"/>
    <col min="2565" max="2565" width="11.7109375" style="1807" customWidth="1"/>
    <col min="2566" max="2566" width="13.7109375" style="1807" customWidth="1"/>
    <col min="2567" max="2573" width="9.140625" style="1807"/>
    <col min="2574" max="2574" width="63.7109375" style="1807" customWidth="1"/>
    <col min="2575" max="2816" width="9.140625" style="1807"/>
    <col min="2817" max="2817" width="5.42578125" style="1807" customWidth="1"/>
    <col min="2818" max="2818" width="45.5703125" style="1807" customWidth="1"/>
    <col min="2819" max="2819" width="8" style="1807" customWidth="1"/>
    <col min="2820" max="2820" width="9.28515625" style="1807" customWidth="1"/>
    <col min="2821" max="2821" width="11.7109375" style="1807" customWidth="1"/>
    <col min="2822" max="2822" width="13.7109375" style="1807" customWidth="1"/>
    <col min="2823" max="2829" width="9.140625" style="1807"/>
    <col min="2830" max="2830" width="63.7109375" style="1807" customWidth="1"/>
    <col min="2831" max="3072" width="9.140625" style="1807"/>
    <col min="3073" max="3073" width="5.42578125" style="1807" customWidth="1"/>
    <col min="3074" max="3074" width="45.5703125" style="1807" customWidth="1"/>
    <col min="3075" max="3075" width="8" style="1807" customWidth="1"/>
    <col min="3076" max="3076" width="9.28515625" style="1807" customWidth="1"/>
    <col min="3077" max="3077" width="11.7109375" style="1807" customWidth="1"/>
    <col min="3078" max="3078" width="13.7109375" style="1807" customWidth="1"/>
    <col min="3079" max="3085" width="9.140625" style="1807"/>
    <col min="3086" max="3086" width="63.7109375" style="1807" customWidth="1"/>
    <col min="3087" max="3328" width="9.140625" style="1807"/>
    <col min="3329" max="3329" width="5.42578125" style="1807" customWidth="1"/>
    <col min="3330" max="3330" width="45.5703125" style="1807" customWidth="1"/>
    <col min="3331" max="3331" width="8" style="1807" customWidth="1"/>
    <col min="3332" max="3332" width="9.28515625" style="1807" customWidth="1"/>
    <col min="3333" max="3333" width="11.7109375" style="1807" customWidth="1"/>
    <col min="3334" max="3334" width="13.7109375" style="1807" customWidth="1"/>
    <col min="3335" max="3341" width="9.140625" style="1807"/>
    <col min="3342" max="3342" width="63.7109375" style="1807" customWidth="1"/>
    <col min="3343" max="3584" width="9.140625" style="1807"/>
    <col min="3585" max="3585" width="5.42578125" style="1807" customWidth="1"/>
    <col min="3586" max="3586" width="45.5703125" style="1807" customWidth="1"/>
    <col min="3587" max="3587" width="8" style="1807" customWidth="1"/>
    <col min="3588" max="3588" width="9.28515625" style="1807" customWidth="1"/>
    <col min="3589" max="3589" width="11.7109375" style="1807" customWidth="1"/>
    <col min="3590" max="3590" width="13.7109375" style="1807" customWidth="1"/>
    <col min="3591" max="3597" width="9.140625" style="1807"/>
    <col min="3598" max="3598" width="63.7109375" style="1807" customWidth="1"/>
    <col min="3599" max="3840" width="9.140625" style="1807"/>
    <col min="3841" max="3841" width="5.42578125" style="1807" customWidth="1"/>
    <col min="3842" max="3842" width="45.5703125" style="1807" customWidth="1"/>
    <col min="3843" max="3843" width="8" style="1807" customWidth="1"/>
    <col min="3844" max="3844" width="9.28515625" style="1807" customWidth="1"/>
    <col min="3845" max="3845" width="11.7109375" style="1807" customWidth="1"/>
    <col min="3846" max="3846" width="13.7109375" style="1807" customWidth="1"/>
    <col min="3847" max="3853" width="9.140625" style="1807"/>
    <col min="3854" max="3854" width="63.7109375" style="1807" customWidth="1"/>
    <col min="3855" max="4096" width="9.140625" style="1807"/>
    <col min="4097" max="4097" width="5.42578125" style="1807" customWidth="1"/>
    <col min="4098" max="4098" width="45.5703125" style="1807" customWidth="1"/>
    <col min="4099" max="4099" width="8" style="1807" customWidth="1"/>
    <col min="4100" max="4100" width="9.28515625" style="1807" customWidth="1"/>
    <col min="4101" max="4101" width="11.7109375" style="1807" customWidth="1"/>
    <col min="4102" max="4102" width="13.7109375" style="1807" customWidth="1"/>
    <col min="4103" max="4109" width="9.140625" style="1807"/>
    <col min="4110" max="4110" width="63.7109375" style="1807" customWidth="1"/>
    <col min="4111" max="4352" width="9.140625" style="1807"/>
    <col min="4353" max="4353" width="5.42578125" style="1807" customWidth="1"/>
    <col min="4354" max="4354" width="45.5703125" style="1807" customWidth="1"/>
    <col min="4355" max="4355" width="8" style="1807" customWidth="1"/>
    <col min="4356" max="4356" width="9.28515625" style="1807" customWidth="1"/>
    <col min="4357" max="4357" width="11.7109375" style="1807" customWidth="1"/>
    <col min="4358" max="4358" width="13.7109375" style="1807" customWidth="1"/>
    <col min="4359" max="4365" width="9.140625" style="1807"/>
    <col min="4366" max="4366" width="63.7109375" style="1807" customWidth="1"/>
    <col min="4367" max="4608" width="9.140625" style="1807"/>
    <col min="4609" max="4609" width="5.42578125" style="1807" customWidth="1"/>
    <col min="4610" max="4610" width="45.5703125" style="1807" customWidth="1"/>
    <col min="4611" max="4611" width="8" style="1807" customWidth="1"/>
    <col min="4612" max="4612" width="9.28515625" style="1807" customWidth="1"/>
    <col min="4613" max="4613" width="11.7109375" style="1807" customWidth="1"/>
    <col min="4614" max="4614" width="13.7109375" style="1807" customWidth="1"/>
    <col min="4615" max="4621" width="9.140625" style="1807"/>
    <col min="4622" max="4622" width="63.7109375" style="1807" customWidth="1"/>
    <col min="4623" max="4864" width="9.140625" style="1807"/>
    <col min="4865" max="4865" width="5.42578125" style="1807" customWidth="1"/>
    <col min="4866" max="4866" width="45.5703125" style="1807" customWidth="1"/>
    <col min="4867" max="4867" width="8" style="1807" customWidth="1"/>
    <col min="4868" max="4868" width="9.28515625" style="1807" customWidth="1"/>
    <col min="4869" max="4869" width="11.7109375" style="1807" customWidth="1"/>
    <col min="4870" max="4870" width="13.7109375" style="1807" customWidth="1"/>
    <col min="4871" max="4877" width="9.140625" style="1807"/>
    <col min="4878" max="4878" width="63.7109375" style="1807" customWidth="1"/>
    <col min="4879" max="5120" width="9.140625" style="1807"/>
    <col min="5121" max="5121" width="5.42578125" style="1807" customWidth="1"/>
    <col min="5122" max="5122" width="45.5703125" style="1807" customWidth="1"/>
    <col min="5123" max="5123" width="8" style="1807" customWidth="1"/>
    <col min="5124" max="5124" width="9.28515625" style="1807" customWidth="1"/>
    <col min="5125" max="5125" width="11.7109375" style="1807" customWidth="1"/>
    <col min="5126" max="5126" width="13.7109375" style="1807" customWidth="1"/>
    <col min="5127" max="5133" width="9.140625" style="1807"/>
    <col min="5134" max="5134" width="63.7109375" style="1807" customWidth="1"/>
    <col min="5135" max="5376" width="9.140625" style="1807"/>
    <col min="5377" max="5377" width="5.42578125" style="1807" customWidth="1"/>
    <col min="5378" max="5378" width="45.5703125" style="1807" customWidth="1"/>
    <col min="5379" max="5379" width="8" style="1807" customWidth="1"/>
    <col min="5380" max="5380" width="9.28515625" style="1807" customWidth="1"/>
    <col min="5381" max="5381" width="11.7109375" style="1807" customWidth="1"/>
    <col min="5382" max="5382" width="13.7109375" style="1807" customWidth="1"/>
    <col min="5383" max="5389" width="9.140625" style="1807"/>
    <col min="5390" max="5390" width="63.7109375" style="1807" customWidth="1"/>
    <col min="5391" max="5632" width="9.140625" style="1807"/>
    <col min="5633" max="5633" width="5.42578125" style="1807" customWidth="1"/>
    <col min="5634" max="5634" width="45.5703125" style="1807" customWidth="1"/>
    <col min="5635" max="5635" width="8" style="1807" customWidth="1"/>
    <col min="5636" max="5636" width="9.28515625" style="1807" customWidth="1"/>
    <col min="5637" max="5637" width="11.7109375" style="1807" customWidth="1"/>
    <col min="5638" max="5638" width="13.7109375" style="1807" customWidth="1"/>
    <col min="5639" max="5645" width="9.140625" style="1807"/>
    <col min="5646" max="5646" width="63.7109375" style="1807" customWidth="1"/>
    <col min="5647" max="5888" width="9.140625" style="1807"/>
    <col min="5889" max="5889" width="5.42578125" style="1807" customWidth="1"/>
    <col min="5890" max="5890" width="45.5703125" style="1807" customWidth="1"/>
    <col min="5891" max="5891" width="8" style="1807" customWidth="1"/>
    <col min="5892" max="5892" width="9.28515625" style="1807" customWidth="1"/>
    <col min="5893" max="5893" width="11.7109375" style="1807" customWidth="1"/>
    <col min="5894" max="5894" width="13.7109375" style="1807" customWidth="1"/>
    <col min="5895" max="5901" width="9.140625" style="1807"/>
    <col min="5902" max="5902" width="63.7109375" style="1807" customWidth="1"/>
    <col min="5903" max="6144" width="9.140625" style="1807"/>
    <col min="6145" max="6145" width="5.42578125" style="1807" customWidth="1"/>
    <col min="6146" max="6146" width="45.5703125" style="1807" customWidth="1"/>
    <col min="6147" max="6147" width="8" style="1807" customWidth="1"/>
    <col min="6148" max="6148" width="9.28515625" style="1807" customWidth="1"/>
    <col min="6149" max="6149" width="11.7109375" style="1807" customWidth="1"/>
    <col min="6150" max="6150" width="13.7109375" style="1807" customWidth="1"/>
    <col min="6151" max="6157" width="9.140625" style="1807"/>
    <col min="6158" max="6158" width="63.7109375" style="1807" customWidth="1"/>
    <col min="6159" max="6400" width="9.140625" style="1807"/>
    <col min="6401" max="6401" width="5.42578125" style="1807" customWidth="1"/>
    <col min="6402" max="6402" width="45.5703125" style="1807" customWidth="1"/>
    <col min="6403" max="6403" width="8" style="1807" customWidth="1"/>
    <col min="6404" max="6404" width="9.28515625" style="1807" customWidth="1"/>
    <col min="6405" max="6405" width="11.7109375" style="1807" customWidth="1"/>
    <col min="6406" max="6406" width="13.7109375" style="1807" customWidth="1"/>
    <col min="6407" max="6413" width="9.140625" style="1807"/>
    <col min="6414" max="6414" width="63.7109375" style="1807" customWidth="1"/>
    <col min="6415" max="6656" width="9.140625" style="1807"/>
    <col min="6657" max="6657" width="5.42578125" style="1807" customWidth="1"/>
    <col min="6658" max="6658" width="45.5703125" style="1807" customWidth="1"/>
    <col min="6659" max="6659" width="8" style="1807" customWidth="1"/>
    <col min="6660" max="6660" width="9.28515625" style="1807" customWidth="1"/>
    <col min="6661" max="6661" width="11.7109375" style="1807" customWidth="1"/>
    <col min="6662" max="6662" width="13.7109375" style="1807" customWidth="1"/>
    <col min="6663" max="6669" width="9.140625" style="1807"/>
    <col min="6670" max="6670" width="63.7109375" style="1807" customWidth="1"/>
    <col min="6671" max="6912" width="9.140625" style="1807"/>
    <col min="6913" max="6913" width="5.42578125" style="1807" customWidth="1"/>
    <col min="6914" max="6914" width="45.5703125" style="1807" customWidth="1"/>
    <col min="6915" max="6915" width="8" style="1807" customWidth="1"/>
    <col min="6916" max="6916" width="9.28515625" style="1807" customWidth="1"/>
    <col min="6917" max="6917" width="11.7109375" style="1807" customWidth="1"/>
    <col min="6918" max="6918" width="13.7109375" style="1807" customWidth="1"/>
    <col min="6919" max="6925" width="9.140625" style="1807"/>
    <col min="6926" max="6926" width="63.7109375" style="1807" customWidth="1"/>
    <col min="6927" max="7168" width="9.140625" style="1807"/>
    <col min="7169" max="7169" width="5.42578125" style="1807" customWidth="1"/>
    <col min="7170" max="7170" width="45.5703125" style="1807" customWidth="1"/>
    <col min="7171" max="7171" width="8" style="1807" customWidth="1"/>
    <col min="7172" max="7172" width="9.28515625" style="1807" customWidth="1"/>
    <col min="7173" max="7173" width="11.7109375" style="1807" customWidth="1"/>
    <col min="7174" max="7174" width="13.7109375" style="1807" customWidth="1"/>
    <col min="7175" max="7181" width="9.140625" style="1807"/>
    <col min="7182" max="7182" width="63.7109375" style="1807" customWidth="1"/>
    <col min="7183" max="7424" width="9.140625" style="1807"/>
    <col min="7425" max="7425" width="5.42578125" style="1807" customWidth="1"/>
    <col min="7426" max="7426" width="45.5703125" style="1807" customWidth="1"/>
    <col min="7427" max="7427" width="8" style="1807" customWidth="1"/>
    <col min="7428" max="7428" width="9.28515625" style="1807" customWidth="1"/>
    <col min="7429" max="7429" width="11.7109375" style="1807" customWidth="1"/>
    <col min="7430" max="7430" width="13.7109375" style="1807" customWidth="1"/>
    <col min="7431" max="7437" width="9.140625" style="1807"/>
    <col min="7438" max="7438" width="63.7109375" style="1807" customWidth="1"/>
    <col min="7439" max="7680" width="9.140625" style="1807"/>
    <col min="7681" max="7681" width="5.42578125" style="1807" customWidth="1"/>
    <col min="7682" max="7682" width="45.5703125" style="1807" customWidth="1"/>
    <col min="7683" max="7683" width="8" style="1807" customWidth="1"/>
    <col min="7684" max="7684" width="9.28515625" style="1807" customWidth="1"/>
    <col min="7685" max="7685" width="11.7109375" style="1807" customWidth="1"/>
    <col min="7686" max="7686" width="13.7109375" style="1807" customWidth="1"/>
    <col min="7687" max="7693" width="9.140625" style="1807"/>
    <col min="7694" max="7694" width="63.7109375" style="1807" customWidth="1"/>
    <col min="7695" max="7936" width="9.140625" style="1807"/>
    <col min="7937" max="7937" width="5.42578125" style="1807" customWidth="1"/>
    <col min="7938" max="7938" width="45.5703125" style="1807" customWidth="1"/>
    <col min="7939" max="7939" width="8" style="1807" customWidth="1"/>
    <col min="7940" max="7940" width="9.28515625" style="1807" customWidth="1"/>
    <col min="7941" max="7941" width="11.7109375" style="1807" customWidth="1"/>
    <col min="7942" max="7942" width="13.7109375" style="1807" customWidth="1"/>
    <col min="7943" max="7949" width="9.140625" style="1807"/>
    <col min="7950" max="7950" width="63.7109375" style="1807" customWidth="1"/>
    <col min="7951" max="8192" width="9.140625" style="1807"/>
    <col min="8193" max="8193" width="5.42578125" style="1807" customWidth="1"/>
    <col min="8194" max="8194" width="45.5703125" style="1807" customWidth="1"/>
    <col min="8195" max="8195" width="8" style="1807" customWidth="1"/>
    <col min="8196" max="8196" width="9.28515625" style="1807" customWidth="1"/>
    <col min="8197" max="8197" width="11.7109375" style="1807" customWidth="1"/>
    <col min="8198" max="8198" width="13.7109375" style="1807" customWidth="1"/>
    <col min="8199" max="8205" width="9.140625" style="1807"/>
    <col min="8206" max="8206" width="63.7109375" style="1807" customWidth="1"/>
    <col min="8207" max="8448" width="9.140625" style="1807"/>
    <col min="8449" max="8449" width="5.42578125" style="1807" customWidth="1"/>
    <col min="8450" max="8450" width="45.5703125" style="1807" customWidth="1"/>
    <col min="8451" max="8451" width="8" style="1807" customWidth="1"/>
    <col min="8452" max="8452" width="9.28515625" style="1807" customWidth="1"/>
    <col min="8453" max="8453" width="11.7109375" style="1807" customWidth="1"/>
    <col min="8454" max="8454" width="13.7109375" style="1807" customWidth="1"/>
    <col min="8455" max="8461" width="9.140625" style="1807"/>
    <col min="8462" max="8462" width="63.7109375" style="1807" customWidth="1"/>
    <col min="8463" max="8704" width="9.140625" style="1807"/>
    <col min="8705" max="8705" width="5.42578125" style="1807" customWidth="1"/>
    <col min="8706" max="8706" width="45.5703125" style="1807" customWidth="1"/>
    <col min="8707" max="8707" width="8" style="1807" customWidth="1"/>
    <col min="8708" max="8708" width="9.28515625" style="1807" customWidth="1"/>
    <col min="8709" max="8709" width="11.7109375" style="1807" customWidth="1"/>
    <col min="8710" max="8710" width="13.7109375" style="1807" customWidth="1"/>
    <col min="8711" max="8717" width="9.140625" style="1807"/>
    <col min="8718" max="8718" width="63.7109375" style="1807" customWidth="1"/>
    <col min="8719" max="8960" width="9.140625" style="1807"/>
    <col min="8961" max="8961" width="5.42578125" style="1807" customWidth="1"/>
    <col min="8962" max="8962" width="45.5703125" style="1807" customWidth="1"/>
    <col min="8963" max="8963" width="8" style="1807" customWidth="1"/>
    <col min="8964" max="8964" width="9.28515625" style="1807" customWidth="1"/>
    <col min="8965" max="8965" width="11.7109375" style="1807" customWidth="1"/>
    <col min="8966" max="8966" width="13.7109375" style="1807" customWidth="1"/>
    <col min="8967" max="8973" width="9.140625" style="1807"/>
    <col min="8974" max="8974" width="63.7109375" style="1807" customWidth="1"/>
    <col min="8975" max="9216" width="9.140625" style="1807"/>
    <col min="9217" max="9217" width="5.42578125" style="1807" customWidth="1"/>
    <col min="9218" max="9218" width="45.5703125" style="1807" customWidth="1"/>
    <col min="9219" max="9219" width="8" style="1807" customWidth="1"/>
    <col min="9220" max="9220" width="9.28515625" style="1807" customWidth="1"/>
    <col min="9221" max="9221" width="11.7109375" style="1807" customWidth="1"/>
    <col min="9222" max="9222" width="13.7109375" style="1807" customWidth="1"/>
    <col min="9223" max="9229" width="9.140625" style="1807"/>
    <col min="9230" max="9230" width="63.7109375" style="1807" customWidth="1"/>
    <col min="9231" max="9472" width="9.140625" style="1807"/>
    <col min="9473" max="9473" width="5.42578125" style="1807" customWidth="1"/>
    <col min="9474" max="9474" width="45.5703125" style="1807" customWidth="1"/>
    <col min="9475" max="9475" width="8" style="1807" customWidth="1"/>
    <col min="9476" max="9476" width="9.28515625" style="1807" customWidth="1"/>
    <col min="9477" max="9477" width="11.7109375" style="1807" customWidth="1"/>
    <col min="9478" max="9478" width="13.7109375" style="1807" customWidth="1"/>
    <col min="9479" max="9485" width="9.140625" style="1807"/>
    <col min="9486" max="9486" width="63.7109375" style="1807" customWidth="1"/>
    <col min="9487" max="9728" width="9.140625" style="1807"/>
    <col min="9729" max="9729" width="5.42578125" style="1807" customWidth="1"/>
    <col min="9730" max="9730" width="45.5703125" style="1807" customWidth="1"/>
    <col min="9731" max="9731" width="8" style="1807" customWidth="1"/>
    <col min="9732" max="9732" width="9.28515625" style="1807" customWidth="1"/>
    <col min="9733" max="9733" width="11.7109375" style="1807" customWidth="1"/>
    <col min="9734" max="9734" width="13.7109375" style="1807" customWidth="1"/>
    <col min="9735" max="9741" width="9.140625" style="1807"/>
    <col min="9742" max="9742" width="63.7109375" style="1807" customWidth="1"/>
    <col min="9743" max="9984" width="9.140625" style="1807"/>
    <col min="9985" max="9985" width="5.42578125" style="1807" customWidth="1"/>
    <col min="9986" max="9986" width="45.5703125" style="1807" customWidth="1"/>
    <col min="9987" max="9987" width="8" style="1807" customWidth="1"/>
    <col min="9988" max="9988" width="9.28515625" style="1807" customWidth="1"/>
    <col min="9989" max="9989" width="11.7109375" style="1807" customWidth="1"/>
    <col min="9990" max="9990" width="13.7109375" style="1807" customWidth="1"/>
    <col min="9991" max="9997" width="9.140625" style="1807"/>
    <col min="9998" max="9998" width="63.7109375" style="1807" customWidth="1"/>
    <col min="9999" max="10240" width="9.140625" style="1807"/>
    <col min="10241" max="10241" width="5.42578125" style="1807" customWidth="1"/>
    <col min="10242" max="10242" width="45.5703125" style="1807" customWidth="1"/>
    <col min="10243" max="10243" width="8" style="1807" customWidth="1"/>
    <col min="10244" max="10244" width="9.28515625" style="1807" customWidth="1"/>
    <col min="10245" max="10245" width="11.7109375" style="1807" customWidth="1"/>
    <col min="10246" max="10246" width="13.7109375" style="1807" customWidth="1"/>
    <col min="10247" max="10253" width="9.140625" style="1807"/>
    <col min="10254" max="10254" width="63.7109375" style="1807" customWidth="1"/>
    <col min="10255" max="10496" width="9.140625" style="1807"/>
    <col min="10497" max="10497" width="5.42578125" style="1807" customWidth="1"/>
    <col min="10498" max="10498" width="45.5703125" style="1807" customWidth="1"/>
    <col min="10499" max="10499" width="8" style="1807" customWidth="1"/>
    <col min="10500" max="10500" width="9.28515625" style="1807" customWidth="1"/>
    <col min="10501" max="10501" width="11.7109375" style="1807" customWidth="1"/>
    <col min="10502" max="10502" width="13.7109375" style="1807" customWidth="1"/>
    <col min="10503" max="10509" width="9.140625" style="1807"/>
    <col min="10510" max="10510" width="63.7109375" style="1807" customWidth="1"/>
    <col min="10511" max="10752" width="9.140625" style="1807"/>
    <col min="10753" max="10753" width="5.42578125" style="1807" customWidth="1"/>
    <col min="10754" max="10754" width="45.5703125" style="1807" customWidth="1"/>
    <col min="10755" max="10755" width="8" style="1807" customWidth="1"/>
    <col min="10756" max="10756" width="9.28515625" style="1807" customWidth="1"/>
    <col min="10757" max="10757" width="11.7109375" style="1807" customWidth="1"/>
    <col min="10758" max="10758" width="13.7109375" style="1807" customWidth="1"/>
    <col min="10759" max="10765" width="9.140625" style="1807"/>
    <col min="10766" max="10766" width="63.7109375" style="1807" customWidth="1"/>
    <col min="10767" max="11008" width="9.140625" style="1807"/>
    <col min="11009" max="11009" width="5.42578125" style="1807" customWidth="1"/>
    <col min="11010" max="11010" width="45.5703125" style="1807" customWidth="1"/>
    <col min="11011" max="11011" width="8" style="1807" customWidth="1"/>
    <col min="11012" max="11012" width="9.28515625" style="1807" customWidth="1"/>
    <col min="11013" max="11013" width="11.7109375" style="1807" customWidth="1"/>
    <col min="11014" max="11014" width="13.7109375" style="1807" customWidth="1"/>
    <col min="11015" max="11021" width="9.140625" style="1807"/>
    <col min="11022" max="11022" width="63.7109375" style="1807" customWidth="1"/>
    <col min="11023" max="11264" width="9.140625" style="1807"/>
    <col min="11265" max="11265" width="5.42578125" style="1807" customWidth="1"/>
    <col min="11266" max="11266" width="45.5703125" style="1807" customWidth="1"/>
    <col min="11267" max="11267" width="8" style="1807" customWidth="1"/>
    <col min="11268" max="11268" width="9.28515625" style="1807" customWidth="1"/>
    <col min="11269" max="11269" width="11.7109375" style="1807" customWidth="1"/>
    <col min="11270" max="11270" width="13.7109375" style="1807" customWidth="1"/>
    <col min="11271" max="11277" width="9.140625" style="1807"/>
    <col min="11278" max="11278" width="63.7109375" style="1807" customWidth="1"/>
    <col min="11279" max="11520" width="9.140625" style="1807"/>
    <col min="11521" max="11521" width="5.42578125" style="1807" customWidth="1"/>
    <col min="11522" max="11522" width="45.5703125" style="1807" customWidth="1"/>
    <col min="11523" max="11523" width="8" style="1807" customWidth="1"/>
    <col min="11524" max="11524" width="9.28515625" style="1807" customWidth="1"/>
    <col min="11525" max="11525" width="11.7109375" style="1807" customWidth="1"/>
    <col min="11526" max="11526" width="13.7109375" style="1807" customWidth="1"/>
    <col min="11527" max="11533" width="9.140625" style="1807"/>
    <col min="11534" max="11534" width="63.7109375" style="1807" customWidth="1"/>
    <col min="11535" max="11776" width="9.140625" style="1807"/>
    <col min="11777" max="11777" width="5.42578125" style="1807" customWidth="1"/>
    <col min="11778" max="11778" width="45.5703125" style="1807" customWidth="1"/>
    <col min="11779" max="11779" width="8" style="1807" customWidth="1"/>
    <col min="11780" max="11780" width="9.28515625" style="1807" customWidth="1"/>
    <col min="11781" max="11781" width="11.7109375" style="1807" customWidth="1"/>
    <col min="11782" max="11782" width="13.7109375" style="1807" customWidth="1"/>
    <col min="11783" max="11789" width="9.140625" style="1807"/>
    <col min="11790" max="11790" width="63.7109375" style="1807" customWidth="1"/>
    <col min="11791" max="12032" width="9.140625" style="1807"/>
    <col min="12033" max="12033" width="5.42578125" style="1807" customWidth="1"/>
    <col min="12034" max="12034" width="45.5703125" style="1807" customWidth="1"/>
    <col min="12035" max="12035" width="8" style="1807" customWidth="1"/>
    <col min="12036" max="12036" width="9.28515625" style="1807" customWidth="1"/>
    <col min="12037" max="12037" width="11.7109375" style="1807" customWidth="1"/>
    <col min="12038" max="12038" width="13.7109375" style="1807" customWidth="1"/>
    <col min="12039" max="12045" width="9.140625" style="1807"/>
    <col min="12046" max="12046" width="63.7109375" style="1807" customWidth="1"/>
    <col min="12047" max="12288" width="9.140625" style="1807"/>
    <col min="12289" max="12289" width="5.42578125" style="1807" customWidth="1"/>
    <col min="12290" max="12290" width="45.5703125" style="1807" customWidth="1"/>
    <col min="12291" max="12291" width="8" style="1807" customWidth="1"/>
    <col min="12292" max="12292" width="9.28515625" style="1807" customWidth="1"/>
    <col min="12293" max="12293" width="11.7109375" style="1807" customWidth="1"/>
    <col min="12294" max="12294" width="13.7109375" style="1807" customWidth="1"/>
    <col min="12295" max="12301" width="9.140625" style="1807"/>
    <col min="12302" max="12302" width="63.7109375" style="1807" customWidth="1"/>
    <col min="12303" max="12544" width="9.140625" style="1807"/>
    <col min="12545" max="12545" width="5.42578125" style="1807" customWidth="1"/>
    <col min="12546" max="12546" width="45.5703125" style="1807" customWidth="1"/>
    <col min="12547" max="12547" width="8" style="1807" customWidth="1"/>
    <col min="12548" max="12548" width="9.28515625" style="1807" customWidth="1"/>
    <col min="12549" max="12549" width="11.7109375" style="1807" customWidth="1"/>
    <col min="12550" max="12550" width="13.7109375" style="1807" customWidth="1"/>
    <col min="12551" max="12557" width="9.140625" style="1807"/>
    <col min="12558" max="12558" width="63.7109375" style="1807" customWidth="1"/>
    <col min="12559" max="12800" width="9.140625" style="1807"/>
    <col min="12801" max="12801" width="5.42578125" style="1807" customWidth="1"/>
    <col min="12802" max="12802" width="45.5703125" style="1807" customWidth="1"/>
    <col min="12803" max="12803" width="8" style="1807" customWidth="1"/>
    <col min="12804" max="12804" width="9.28515625" style="1807" customWidth="1"/>
    <col min="12805" max="12805" width="11.7109375" style="1807" customWidth="1"/>
    <col min="12806" max="12806" width="13.7109375" style="1807" customWidth="1"/>
    <col min="12807" max="12813" width="9.140625" style="1807"/>
    <col min="12814" max="12814" width="63.7109375" style="1807" customWidth="1"/>
    <col min="12815" max="13056" width="9.140625" style="1807"/>
    <col min="13057" max="13057" width="5.42578125" style="1807" customWidth="1"/>
    <col min="13058" max="13058" width="45.5703125" style="1807" customWidth="1"/>
    <col min="13059" max="13059" width="8" style="1807" customWidth="1"/>
    <col min="13060" max="13060" width="9.28515625" style="1807" customWidth="1"/>
    <col min="13061" max="13061" width="11.7109375" style="1807" customWidth="1"/>
    <col min="13062" max="13062" width="13.7109375" style="1807" customWidth="1"/>
    <col min="13063" max="13069" width="9.140625" style="1807"/>
    <col min="13070" max="13070" width="63.7109375" style="1807" customWidth="1"/>
    <col min="13071" max="13312" width="9.140625" style="1807"/>
    <col min="13313" max="13313" width="5.42578125" style="1807" customWidth="1"/>
    <col min="13314" max="13314" width="45.5703125" style="1807" customWidth="1"/>
    <col min="13315" max="13315" width="8" style="1807" customWidth="1"/>
    <col min="13316" max="13316" width="9.28515625" style="1807" customWidth="1"/>
    <col min="13317" max="13317" width="11.7109375" style="1807" customWidth="1"/>
    <col min="13318" max="13318" width="13.7109375" style="1807" customWidth="1"/>
    <col min="13319" max="13325" width="9.140625" style="1807"/>
    <col min="13326" max="13326" width="63.7109375" style="1807" customWidth="1"/>
    <col min="13327" max="13568" width="9.140625" style="1807"/>
    <col min="13569" max="13569" width="5.42578125" style="1807" customWidth="1"/>
    <col min="13570" max="13570" width="45.5703125" style="1807" customWidth="1"/>
    <col min="13571" max="13571" width="8" style="1807" customWidth="1"/>
    <col min="13572" max="13572" width="9.28515625" style="1807" customWidth="1"/>
    <col min="13573" max="13573" width="11.7109375" style="1807" customWidth="1"/>
    <col min="13574" max="13574" width="13.7109375" style="1807" customWidth="1"/>
    <col min="13575" max="13581" width="9.140625" style="1807"/>
    <col min="13582" max="13582" width="63.7109375" style="1807" customWidth="1"/>
    <col min="13583" max="13824" width="9.140625" style="1807"/>
    <col min="13825" max="13825" width="5.42578125" style="1807" customWidth="1"/>
    <col min="13826" max="13826" width="45.5703125" style="1807" customWidth="1"/>
    <col min="13827" max="13827" width="8" style="1807" customWidth="1"/>
    <col min="13828" max="13828" width="9.28515625" style="1807" customWidth="1"/>
    <col min="13829" max="13829" width="11.7109375" style="1807" customWidth="1"/>
    <col min="13830" max="13830" width="13.7109375" style="1807" customWidth="1"/>
    <col min="13831" max="13837" width="9.140625" style="1807"/>
    <col min="13838" max="13838" width="63.7109375" style="1807" customWidth="1"/>
    <col min="13839" max="14080" width="9.140625" style="1807"/>
    <col min="14081" max="14081" width="5.42578125" style="1807" customWidth="1"/>
    <col min="14082" max="14082" width="45.5703125" style="1807" customWidth="1"/>
    <col min="14083" max="14083" width="8" style="1807" customWidth="1"/>
    <col min="14084" max="14084" width="9.28515625" style="1807" customWidth="1"/>
    <col min="14085" max="14085" width="11.7109375" style="1807" customWidth="1"/>
    <col min="14086" max="14086" width="13.7109375" style="1807" customWidth="1"/>
    <col min="14087" max="14093" width="9.140625" style="1807"/>
    <col min="14094" max="14094" width="63.7109375" style="1807" customWidth="1"/>
    <col min="14095" max="14336" width="9.140625" style="1807"/>
    <col min="14337" max="14337" width="5.42578125" style="1807" customWidth="1"/>
    <col min="14338" max="14338" width="45.5703125" style="1807" customWidth="1"/>
    <col min="14339" max="14339" width="8" style="1807" customWidth="1"/>
    <col min="14340" max="14340" width="9.28515625" style="1807" customWidth="1"/>
    <col min="14341" max="14341" width="11.7109375" style="1807" customWidth="1"/>
    <col min="14342" max="14342" width="13.7109375" style="1807" customWidth="1"/>
    <col min="14343" max="14349" width="9.140625" style="1807"/>
    <col min="14350" max="14350" width="63.7109375" style="1807" customWidth="1"/>
    <col min="14351" max="14592" width="9.140625" style="1807"/>
    <col min="14593" max="14593" width="5.42578125" style="1807" customWidth="1"/>
    <col min="14594" max="14594" width="45.5703125" style="1807" customWidth="1"/>
    <col min="14595" max="14595" width="8" style="1807" customWidth="1"/>
    <col min="14596" max="14596" width="9.28515625" style="1807" customWidth="1"/>
    <col min="14597" max="14597" width="11.7109375" style="1807" customWidth="1"/>
    <col min="14598" max="14598" width="13.7109375" style="1807" customWidth="1"/>
    <col min="14599" max="14605" width="9.140625" style="1807"/>
    <col min="14606" max="14606" width="63.7109375" style="1807" customWidth="1"/>
    <col min="14607" max="14848" width="9.140625" style="1807"/>
    <col min="14849" max="14849" width="5.42578125" style="1807" customWidth="1"/>
    <col min="14850" max="14850" width="45.5703125" style="1807" customWidth="1"/>
    <col min="14851" max="14851" width="8" style="1807" customWidth="1"/>
    <col min="14852" max="14852" width="9.28515625" style="1807" customWidth="1"/>
    <col min="14853" max="14853" width="11.7109375" style="1807" customWidth="1"/>
    <col min="14854" max="14854" width="13.7109375" style="1807" customWidth="1"/>
    <col min="14855" max="14861" width="9.140625" style="1807"/>
    <col min="14862" max="14862" width="63.7109375" style="1807" customWidth="1"/>
    <col min="14863" max="15104" width="9.140625" style="1807"/>
    <col min="15105" max="15105" width="5.42578125" style="1807" customWidth="1"/>
    <col min="15106" max="15106" width="45.5703125" style="1807" customWidth="1"/>
    <col min="15107" max="15107" width="8" style="1807" customWidth="1"/>
    <col min="15108" max="15108" width="9.28515625" style="1807" customWidth="1"/>
    <col min="15109" max="15109" width="11.7109375" style="1807" customWidth="1"/>
    <col min="15110" max="15110" width="13.7109375" style="1807" customWidth="1"/>
    <col min="15111" max="15117" width="9.140625" style="1807"/>
    <col min="15118" max="15118" width="63.7109375" style="1807" customWidth="1"/>
    <col min="15119" max="15360" width="9.140625" style="1807"/>
    <col min="15361" max="15361" width="5.42578125" style="1807" customWidth="1"/>
    <col min="15362" max="15362" width="45.5703125" style="1807" customWidth="1"/>
    <col min="15363" max="15363" width="8" style="1807" customWidth="1"/>
    <col min="15364" max="15364" width="9.28515625" style="1807" customWidth="1"/>
    <col min="15365" max="15365" width="11.7109375" style="1807" customWidth="1"/>
    <col min="15366" max="15366" width="13.7109375" style="1807" customWidth="1"/>
    <col min="15367" max="15373" width="9.140625" style="1807"/>
    <col min="15374" max="15374" width="63.7109375" style="1807" customWidth="1"/>
    <col min="15375" max="15616" width="9.140625" style="1807"/>
    <col min="15617" max="15617" width="5.42578125" style="1807" customWidth="1"/>
    <col min="15618" max="15618" width="45.5703125" style="1807" customWidth="1"/>
    <col min="15619" max="15619" width="8" style="1807" customWidth="1"/>
    <col min="15620" max="15620" width="9.28515625" style="1807" customWidth="1"/>
    <col min="15621" max="15621" width="11.7109375" style="1807" customWidth="1"/>
    <col min="15622" max="15622" width="13.7109375" style="1807" customWidth="1"/>
    <col min="15623" max="15629" width="9.140625" style="1807"/>
    <col min="15630" max="15630" width="63.7109375" style="1807" customWidth="1"/>
    <col min="15631" max="15872" width="9.140625" style="1807"/>
    <col min="15873" max="15873" width="5.42578125" style="1807" customWidth="1"/>
    <col min="15874" max="15874" width="45.5703125" style="1807" customWidth="1"/>
    <col min="15875" max="15875" width="8" style="1807" customWidth="1"/>
    <col min="15876" max="15876" width="9.28515625" style="1807" customWidth="1"/>
    <col min="15877" max="15877" width="11.7109375" style="1807" customWidth="1"/>
    <col min="15878" max="15878" width="13.7109375" style="1807" customWidth="1"/>
    <col min="15879" max="15885" width="9.140625" style="1807"/>
    <col min="15886" max="15886" width="63.7109375" style="1807" customWidth="1"/>
    <col min="15887" max="16128" width="9.140625" style="1807"/>
    <col min="16129" max="16129" width="5.42578125" style="1807" customWidth="1"/>
    <col min="16130" max="16130" width="45.5703125" style="1807" customWidth="1"/>
    <col min="16131" max="16131" width="8" style="1807" customWidth="1"/>
    <col min="16132" max="16132" width="9.28515625" style="1807" customWidth="1"/>
    <col min="16133" max="16133" width="11.7109375" style="1807" customWidth="1"/>
    <col min="16134" max="16134" width="13.7109375" style="1807" customWidth="1"/>
    <col min="16135" max="16141" width="9.140625" style="1807"/>
    <col min="16142" max="16142" width="63.7109375" style="1807" customWidth="1"/>
    <col min="16143" max="16384" width="9.140625" style="1807"/>
  </cols>
  <sheetData>
    <row r="1" spans="1:15" ht="12" customHeight="1" x14ac:dyDescent="0.2">
      <c r="A1" s="1802" t="s">
        <v>987</v>
      </c>
      <c r="B1" s="1802" t="s">
        <v>988</v>
      </c>
      <c r="C1" s="1803" t="s">
        <v>847</v>
      </c>
      <c r="D1" s="1804" t="s">
        <v>848</v>
      </c>
      <c r="E1" s="1805" t="s">
        <v>989</v>
      </c>
      <c r="F1" s="1806" t="s">
        <v>850</v>
      </c>
    </row>
    <row r="2" spans="1:15" ht="12" customHeight="1" x14ac:dyDescent="0.2">
      <c r="A2" s="1802"/>
      <c r="B2" s="1802"/>
      <c r="C2" s="1803"/>
      <c r="D2" s="1804"/>
      <c r="E2" s="1808"/>
      <c r="F2" s="1806"/>
    </row>
    <row r="3" spans="1:15" ht="12" customHeight="1" x14ac:dyDescent="0.2">
      <c r="A3" s="1802"/>
      <c r="B3" s="1802" t="s">
        <v>990</v>
      </c>
      <c r="C3" s="1803"/>
      <c r="D3" s="1804"/>
      <c r="E3" s="1809"/>
      <c r="F3" s="1806"/>
    </row>
    <row r="4" spans="1:15" x14ac:dyDescent="0.2">
      <c r="A4" s="1802"/>
      <c r="B4" s="1802"/>
      <c r="C4" s="1803"/>
      <c r="D4" s="1804"/>
      <c r="E4" s="1809"/>
      <c r="F4" s="1806"/>
    </row>
    <row r="5" spans="1:15" s="1815" customFormat="1" ht="191.25" x14ac:dyDescent="0.2">
      <c r="A5" s="1810"/>
      <c r="B5" s="1993" t="s">
        <v>991</v>
      </c>
      <c r="C5" s="1811"/>
      <c r="D5" s="1812"/>
      <c r="E5" s="1813"/>
      <c r="F5" s="1814"/>
      <c r="M5" s="1816"/>
      <c r="N5" s="1817"/>
    </row>
    <row r="6" spans="1:15" s="1815" customFormat="1" x14ac:dyDescent="0.2">
      <c r="A6" s="1810"/>
      <c r="B6" s="1818"/>
      <c r="C6" s="1811"/>
      <c r="D6" s="1812"/>
      <c r="E6" s="1819"/>
      <c r="F6" s="1814"/>
      <c r="M6" s="1816"/>
      <c r="N6" s="1817"/>
    </row>
    <row r="7" spans="1:15" x14ac:dyDescent="0.2">
      <c r="A7" s="1820"/>
      <c r="B7" s="1821" t="s">
        <v>992</v>
      </c>
      <c r="C7" s="1822"/>
      <c r="D7" s="1823"/>
      <c r="E7" s="1824"/>
      <c r="F7" s="1825"/>
    </row>
    <row r="8" spans="1:15" x14ac:dyDescent="0.2">
      <c r="C8" s="1828"/>
      <c r="D8" s="1829"/>
      <c r="E8" s="1830"/>
      <c r="F8" s="1831"/>
      <c r="H8" s="1832"/>
      <c r="I8" s="1832"/>
      <c r="K8" s="1832"/>
      <c r="L8" s="1832"/>
      <c r="M8" s="1832"/>
      <c r="N8" s="1832"/>
      <c r="O8" s="1832"/>
    </row>
    <row r="9" spans="1:15" ht="38.25" x14ac:dyDescent="0.2">
      <c r="A9" s="1833" t="s">
        <v>35</v>
      </c>
      <c r="B9" s="1956" t="s">
        <v>2275</v>
      </c>
      <c r="C9" s="1928"/>
      <c r="D9" s="1929"/>
      <c r="E9" s="1836"/>
    </row>
    <row r="10" spans="1:15" x14ac:dyDescent="0.2">
      <c r="A10" s="1833"/>
      <c r="B10" s="1956" t="s">
        <v>993</v>
      </c>
      <c r="C10" s="1928" t="s">
        <v>994</v>
      </c>
      <c r="D10" s="1929">
        <v>25</v>
      </c>
      <c r="E10" s="1838"/>
    </row>
    <row r="11" spans="1:15" x14ac:dyDescent="0.2">
      <c r="A11" s="1833"/>
      <c r="B11" s="1956" t="s">
        <v>995</v>
      </c>
      <c r="C11" s="1928" t="s">
        <v>994</v>
      </c>
      <c r="D11" s="1929">
        <v>25</v>
      </c>
      <c r="E11" s="1838"/>
    </row>
    <row r="12" spans="1:15" x14ac:dyDescent="0.2">
      <c r="A12" s="1833"/>
      <c r="B12" s="1956" t="s">
        <v>996</v>
      </c>
      <c r="C12" s="1928" t="s">
        <v>994</v>
      </c>
      <c r="D12" s="1929">
        <v>20</v>
      </c>
      <c r="E12" s="1838"/>
    </row>
    <row r="13" spans="1:15" x14ac:dyDescent="0.2">
      <c r="A13" s="1833"/>
      <c r="B13" s="1956" t="s">
        <v>997</v>
      </c>
      <c r="C13" s="1928" t="s">
        <v>994</v>
      </c>
      <c r="D13" s="1929">
        <v>15</v>
      </c>
      <c r="E13" s="1838"/>
    </row>
    <row r="14" spans="1:15" x14ac:dyDescent="0.2">
      <c r="A14" s="1833"/>
      <c r="B14" s="1930" t="s">
        <v>998</v>
      </c>
      <c r="C14" s="1928" t="s">
        <v>172</v>
      </c>
      <c r="D14" s="1929">
        <v>1</v>
      </c>
      <c r="E14" s="1840"/>
      <c r="F14" s="1837">
        <f>$D14*E14</f>
        <v>0</v>
      </c>
    </row>
    <row r="15" spans="1:15" x14ac:dyDescent="0.2">
      <c r="A15" s="1833"/>
      <c r="B15" s="1930"/>
      <c r="C15" s="1928"/>
      <c r="D15" s="1929"/>
      <c r="E15" s="1840"/>
    </row>
    <row r="16" spans="1:15" ht="51" x14ac:dyDescent="0.2">
      <c r="A16" s="1833" t="s">
        <v>36</v>
      </c>
      <c r="B16" s="1956" t="s">
        <v>999</v>
      </c>
      <c r="C16" s="1928"/>
      <c r="D16" s="1929"/>
      <c r="E16" s="1840"/>
    </row>
    <row r="17" spans="1:16" ht="25.5" x14ac:dyDescent="0.2">
      <c r="A17" s="1833"/>
      <c r="B17" s="1956" t="s">
        <v>1000</v>
      </c>
      <c r="C17" s="1928" t="s">
        <v>994</v>
      </c>
      <c r="D17" s="1929">
        <v>30</v>
      </c>
      <c r="E17" s="1838"/>
    </row>
    <row r="18" spans="1:16" ht="25.5" x14ac:dyDescent="0.2">
      <c r="A18" s="1833"/>
      <c r="B18" s="1956" t="s">
        <v>1001</v>
      </c>
      <c r="C18" s="1928" t="s">
        <v>994</v>
      </c>
      <c r="D18" s="1929">
        <v>30</v>
      </c>
      <c r="E18" s="1838"/>
    </row>
    <row r="19" spans="1:16" x14ac:dyDescent="0.2">
      <c r="A19" s="1833"/>
      <c r="B19" s="1956" t="s">
        <v>1002</v>
      </c>
      <c r="C19" s="1928" t="s">
        <v>994</v>
      </c>
      <c r="D19" s="1929">
        <v>15</v>
      </c>
      <c r="E19" s="1838"/>
    </row>
    <row r="20" spans="1:16" x14ac:dyDescent="0.2">
      <c r="A20" s="1833"/>
      <c r="B20" s="1930" t="s">
        <v>998</v>
      </c>
      <c r="C20" s="1928" t="s">
        <v>172</v>
      </c>
      <c r="D20" s="1929">
        <v>1</v>
      </c>
      <c r="E20" s="1840"/>
      <c r="F20" s="1837">
        <f>$D20*E20</f>
        <v>0</v>
      </c>
    </row>
    <row r="21" spans="1:16" x14ac:dyDescent="0.2">
      <c r="A21" s="1833"/>
      <c r="B21" s="1839"/>
      <c r="C21" s="1834"/>
      <c r="D21" s="1835"/>
      <c r="E21" s="1841"/>
    </row>
    <row r="22" spans="1:16" x14ac:dyDescent="0.2">
      <c r="A22" s="1820"/>
      <c r="B22" s="1821" t="s">
        <v>1003</v>
      </c>
      <c r="C22" s="1822"/>
      <c r="D22" s="1823"/>
      <c r="E22" s="1824"/>
      <c r="F22" s="1842">
        <f>SUM(F10:F20)</f>
        <v>0</v>
      </c>
    </row>
    <row r="23" spans="1:16" ht="12" customHeight="1" x14ac:dyDescent="0.2">
      <c r="A23" s="1802"/>
      <c r="B23" s="1802"/>
      <c r="C23" s="1803"/>
      <c r="D23" s="1804"/>
      <c r="E23" s="1805"/>
      <c r="F23" s="1806"/>
      <c r="M23" s="1816"/>
      <c r="N23" s="1843"/>
    </row>
    <row r="24" spans="1:16" ht="12" customHeight="1" x14ac:dyDescent="0.2">
      <c r="A24" s="1802"/>
      <c r="B24" s="1802"/>
      <c r="C24" s="1803"/>
      <c r="D24" s="1804"/>
      <c r="E24" s="1805"/>
      <c r="F24" s="1806"/>
    </row>
    <row r="25" spans="1:16" x14ac:dyDescent="0.2">
      <c r="A25" s="1820"/>
      <c r="B25" s="1821" t="s">
        <v>1004</v>
      </c>
      <c r="C25" s="1822"/>
      <c r="D25" s="1844"/>
      <c r="E25" s="1845"/>
      <c r="F25" s="1846"/>
      <c r="H25" s="1832"/>
      <c r="I25" s="1832"/>
      <c r="K25" s="1832"/>
      <c r="L25" s="1832"/>
      <c r="M25" s="1832"/>
      <c r="N25" s="1832"/>
      <c r="O25" s="1832"/>
      <c r="P25" s="1832"/>
    </row>
    <row r="26" spans="1:16" x14ac:dyDescent="0.2">
      <c r="E26" s="1847"/>
      <c r="H26" s="1832"/>
      <c r="I26" s="1832"/>
      <c r="K26" s="1832"/>
      <c r="L26" s="1832"/>
      <c r="M26" s="1832"/>
      <c r="N26" s="1832"/>
      <c r="O26" s="1832"/>
      <c r="P26" s="1832"/>
    </row>
    <row r="27" spans="1:16" s="1815" customFormat="1" ht="38.25" x14ac:dyDescent="0.2">
      <c r="A27" s="1826" t="s">
        <v>33</v>
      </c>
      <c r="B27" s="1954" t="s">
        <v>1005</v>
      </c>
      <c r="C27" s="1952"/>
      <c r="D27" s="401"/>
      <c r="E27" s="1841"/>
      <c r="F27" s="1837"/>
    </row>
    <row r="28" spans="1:16" ht="12" customHeight="1" x14ac:dyDescent="0.2">
      <c r="B28" s="1944" t="s">
        <v>1006</v>
      </c>
      <c r="C28" s="1952" t="s">
        <v>172</v>
      </c>
      <c r="D28" s="401">
        <v>1</v>
      </c>
      <c r="E28" s="1847"/>
    </row>
    <row r="29" spans="1:16" ht="12" customHeight="1" x14ac:dyDescent="0.2">
      <c r="B29" s="1944" t="s">
        <v>1007</v>
      </c>
      <c r="C29" s="1952" t="s">
        <v>172</v>
      </c>
      <c r="D29" s="401">
        <v>1</v>
      </c>
      <c r="E29" s="1847"/>
    </row>
    <row r="30" spans="1:16" ht="12" customHeight="1" x14ac:dyDescent="0.2">
      <c r="B30" s="1944" t="s">
        <v>1008</v>
      </c>
      <c r="C30" s="1952" t="s">
        <v>172</v>
      </c>
      <c r="D30" s="401">
        <v>2</v>
      </c>
      <c r="E30" s="1847"/>
    </row>
    <row r="31" spans="1:16" x14ac:dyDescent="0.2">
      <c r="B31" s="1953" t="s">
        <v>998</v>
      </c>
      <c r="C31" s="1952" t="s">
        <v>172</v>
      </c>
      <c r="D31" s="401">
        <v>1</v>
      </c>
      <c r="E31" s="1847"/>
      <c r="F31" s="1837">
        <f>$D31*E31</f>
        <v>0</v>
      </c>
      <c r="H31" s="1832"/>
      <c r="I31" s="1832"/>
      <c r="K31" s="1832"/>
      <c r="L31" s="1832"/>
      <c r="M31" s="1832"/>
      <c r="N31" s="1832"/>
      <c r="O31" s="1832"/>
      <c r="P31" s="1832"/>
    </row>
    <row r="32" spans="1:16" x14ac:dyDescent="0.2">
      <c r="B32" s="1953"/>
      <c r="C32" s="1952"/>
      <c r="D32" s="401"/>
      <c r="E32" s="1847"/>
      <c r="H32" s="1832"/>
      <c r="I32" s="1832"/>
      <c r="K32" s="1832"/>
      <c r="L32" s="1832"/>
      <c r="M32" s="1832"/>
      <c r="N32" s="1832"/>
      <c r="O32" s="1832"/>
      <c r="P32" s="1832"/>
    </row>
    <row r="33" spans="1:16" s="1815" customFormat="1" ht="38.25" x14ac:dyDescent="0.2">
      <c r="A33" s="1826" t="s">
        <v>34</v>
      </c>
      <c r="B33" s="1954" t="s">
        <v>1009</v>
      </c>
      <c r="C33" s="1952"/>
      <c r="D33" s="401"/>
      <c r="E33" s="1847"/>
      <c r="F33" s="1837"/>
    </row>
    <row r="34" spans="1:16" x14ac:dyDescent="0.2">
      <c r="B34" s="1980" t="s">
        <v>1010</v>
      </c>
      <c r="C34" s="1952" t="s">
        <v>172</v>
      </c>
      <c r="D34" s="401">
        <v>1</v>
      </c>
      <c r="E34" s="1847"/>
      <c r="H34" s="1832"/>
      <c r="I34" s="1832"/>
      <c r="K34" s="1832"/>
      <c r="L34" s="1832"/>
      <c r="M34" s="1832"/>
      <c r="N34" s="1832"/>
      <c r="O34" s="1832"/>
      <c r="P34" s="1832"/>
    </row>
    <row r="35" spans="1:16" x14ac:dyDescent="0.2">
      <c r="B35" s="1980" t="s">
        <v>1011</v>
      </c>
      <c r="C35" s="1952" t="s">
        <v>172</v>
      </c>
      <c r="D35" s="401">
        <v>2</v>
      </c>
      <c r="E35" s="1847"/>
      <c r="H35" s="1832"/>
      <c r="I35" s="1832"/>
      <c r="K35" s="1832"/>
      <c r="L35" s="1832"/>
      <c r="M35" s="1832"/>
      <c r="N35" s="1832"/>
      <c r="O35" s="1832"/>
      <c r="P35" s="1832"/>
    </row>
    <row r="36" spans="1:16" x14ac:dyDescent="0.2">
      <c r="B36" s="1980" t="s">
        <v>1012</v>
      </c>
      <c r="C36" s="1952" t="s">
        <v>172</v>
      </c>
      <c r="D36" s="401">
        <v>1</v>
      </c>
      <c r="E36" s="1847"/>
      <c r="H36" s="1832"/>
      <c r="I36" s="1832"/>
      <c r="K36" s="1832"/>
      <c r="L36" s="1832"/>
      <c r="M36" s="1832"/>
      <c r="N36" s="1832"/>
      <c r="O36" s="1832"/>
      <c r="P36" s="1832"/>
    </row>
    <row r="37" spans="1:16" x14ac:dyDescent="0.2">
      <c r="B37" s="1953" t="s">
        <v>1013</v>
      </c>
      <c r="C37" s="1952" t="s">
        <v>172</v>
      </c>
      <c r="D37" s="401">
        <v>1</v>
      </c>
      <c r="E37" s="1847"/>
      <c r="F37" s="1837">
        <f>$D37*E37</f>
        <v>0</v>
      </c>
      <c r="H37" s="1832"/>
      <c r="I37" s="1832"/>
      <c r="K37" s="1832"/>
      <c r="L37" s="1832"/>
      <c r="M37" s="1832"/>
      <c r="N37" s="1832"/>
      <c r="O37" s="1832"/>
      <c r="P37" s="1832"/>
    </row>
    <row r="38" spans="1:16" x14ac:dyDescent="0.2">
      <c r="B38" s="1953"/>
      <c r="C38" s="1952"/>
      <c r="D38" s="401"/>
      <c r="E38" s="1847"/>
      <c r="H38" s="1832"/>
      <c r="I38" s="1832"/>
      <c r="K38" s="1832"/>
      <c r="L38" s="1832"/>
      <c r="M38" s="1832"/>
      <c r="N38" s="1832"/>
      <c r="O38" s="1832"/>
      <c r="P38" s="1832"/>
    </row>
    <row r="39" spans="1:16" ht="127.5" x14ac:dyDescent="0.2">
      <c r="A39" s="1833" t="s">
        <v>35</v>
      </c>
      <c r="B39" s="1956" t="s">
        <v>2276</v>
      </c>
      <c r="C39" s="1951"/>
      <c r="D39" s="1946"/>
      <c r="E39" s="1847"/>
    </row>
    <row r="40" spans="1:16" ht="28.5" customHeight="1" x14ac:dyDescent="0.2">
      <c r="A40" s="1833"/>
      <c r="B40" s="1956" t="s">
        <v>1014</v>
      </c>
      <c r="C40" s="1951" t="s">
        <v>172</v>
      </c>
      <c r="D40" s="1946">
        <v>1</v>
      </c>
      <c r="E40" s="1847"/>
    </row>
    <row r="41" spans="1:16" x14ac:dyDescent="0.2">
      <c r="A41" s="1833"/>
      <c r="B41" s="1956" t="s">
        <v>1015</v>
      </c>
      <c r="C41" s="1951" t="s">
        <v>172</v>
      </c>
      <c r="D41" s="1946">
        <v>1</v>
      </c>
      <c r="E41" s="1847"/>
    </row>
    <row r="42" spans="1:16" x14ac:dyDescent="0.2">
      <c r="A42" s="1833"/>
      <c r="B42" s="1956" t="s">
        <v>1016</v>
      </c>
      <c r="C42" s="1951" t="s">
        <v>172</v>
      </c>
      <c r="D42" s="1946">
        <v>1</v>
      </c>
      <c r="E42" s="1847"/>
    </row>
    <row r="43" spans="1:16" x14ac:dyDescent="0.2">
      <c r="A43" s="1833"/>
      <c r="B43" s="1956" t="s">
        <v>1017</v>
      </c>
      <c r="C43" s="1951" t="s">
        <v>172</v>
      </c>
      <c r="D43" s="1946">
        <v>2</v>
      </c>
      <c r="E43" s="1847"/>
    </row>
    <row r="44" spans="1:16" x14ac:dyDescent="0.2">
      <c r="A44" s="1833"/>
      <c r="B44" s="1956" t="s">
        <v>1018</v>
      </c>
      <c r="C44" s="1951" t="s">
        <v>172</v>
      </c>
      <c r="D44" s="1946">
        <v>2</v>
      </c>
      <c r="E44" s="1847"/>
    </row>
    <row r="45" spans="1:16" x14ac:dyDescent="0.2">
      <c r="A45" s="1833"/>
      <c r="B45" s="1956" t="s">
        <v>1019</v>
      </c>
      <c r="C45" s="1951" t="s">
        <v>172</v>
      </c>
      <c r="D45" s="1946">
        <v>2</v>
      </c>
      <c r="E45" s="1847"/>
    </row>
    <row r="46" spans="1:16" ht="25.5" x14ac:dyDescent="0.2">
      <c r="A46" s="1833"/>
      <c r="B46" s="1956" t="s">
        <v>1020</v>
      </c>
      <c r="C46" s="1951" t="s">
        <v>172</v>
      </c>
      <c r="D46" s="1946">
        <v>1</v>
      </c>
      <c r="E46" s="1847"/>
    </row>
    <row r="47" spans="1:16" ht="25.5" x14ac:dyDescent="0.2">
      <c r="A47" s="1833"/>
      <c r="B47" s="1956" t="s">
        <v>1021</v>
      </c>
      <c r="C47" s="1951" t="s">
        <v>172</v>
      </c>
      <c r="D47" s="1946">
        <v>1</v>
      </c>
      <c r="E47" s="1847"/>
    </row>
    <row r="48" spans="1:16" ht="25.5" x14ac:dyDescent="0.2">
      <c r="A48" s="1833"/>
      <c r="B48" s="1956" t="s">
        <v>1022</v>
      </c>
      <c r="C48" s="1951" t="s">
        <v>172</v>
      </c>
      <c r="D48" s="1946">
        <v>1</v>
      </c>
      <c r="E48" s="1847"/>
    </row>
    <row r="49" spans="1:6" ht="25.5" x14ac:dyDescent="0.2">
      <c r="A49" s="1833"/>
      <c r="B49" s="1956" t="s">
        <v>1023</v>
      </c>
      <c r="C49" s="1951" t="s">
        <v>172</v>
      </c>
      <c r="D49" s="1946">
        <v>57</v>
      </c>
      <c r="E49" s="1847"/>
    </row>
    <row r="50" spans="1:6" ht="25.5" x14ac:dyDescent="0.2">
      <c r="A50" s="1833"/>
      <c r="B50" s="1956" t="s">
        <v>1024</v>
      </c>
      <c r="C50" s="1951" t="s">
        <v>172</v>
      </c>
      <c r="D50" s="1946">
        <v>1</v>
      </c>
      <c r="E50" s="1847"/>
    </row>
    <row r="51" spans="1:6" ht="25.5" x14ac:dyDescent="0.2">
      <c r="A51" s="1833"/>
      <c r="B51" s="1956" t="s">
        <v>1025</v>
      </c>
      <c r="C51" s="1951" t="s">
        <v>172</v>
      </c>
      <c r="D51" s="1946">
        <v>3</v>
      </c>
      <c r="E51" s="1847"/>
    </row>
    <row r="52" spans="1:6" ht="25.5" x14ac:dyDescent="0.2">
      <c r="A52" s="1833"/>
      <c r="B52" s="1956" t="s">
        <v>1026</v>
      </c>
      <c r="C52" s="1951" t="s">
        <v>172</v>
      </c>
      <c r="D52" s="1946">
        <v>3</v>
      </c>
      <c r="E52" s="1847"/>
    </row>
    <row r="53" spans="1:6" ht="25.5" x14ac:dyDescent="0.2">
      <c r="A53" s="1833"/>
      <c r="B53" s="1956" t="s">
        <v>1027</v>
      </c>
      <c r="C53" s="1951" t="s">
        <v>172</v>
      </c>
      <c r="D53" s="1946">
        <v>1</v>
      </c>
      <c r="E53" s="1847"/>
    </row>
    <row r="54" spans="1:6" ht="25.5" x14ac:dyDescent="0.2">
      <c r="A54" s="1833"/>
      <c r="B54" s="1956" t="s">
        <v>1028</v>
      </c>
      <c r="C54" s="1951" t="s">
        <v>172</v>
      </c>
      <c r="D54" s="1946">
        <v>1</v>
      </c>
      <c r="E54" s="1847"/>
    </row>
    <row r="55" spans="1:6" ht="25.5" x14ac:dyDescent="0.2">
      <c r="A55" s="1833"/>
      <c r="B55" s="1956" t="s">
        <v>1029</v>
      </c>
      <c r="C55" s="1951" t="s">
        <v>172</v>
      </c>
      <c r="D55" s="1946">
        <v>1</v>
      </c>
      <c r="E55" s="1847"/>
    </row>
    <row r="56" spans="1:6" x14ac:dyDescent="0.2">
      <c r="A56" s="1833"/>
      <c r="B56" s="1956" t="s">
        <v>1030</v>
      </c>
      <c r="C56" s="1951" t="s">
        <v>172</v>
      </c>
      <c r="D56" s="1946">
        <v>6</v>
      </c>
      <c r="E56" s="1847"/>
    </row>
    <row r="57" spans="1:6" x14ac:dyDescent="0.2">
      <c r="A57" s="1833"/>
      <c r="B57" s="1956" t="s">
        <v>1031</v>
      </c>
      <c r="C57" s="1951" t="s">
        <v>172</v>
      </c>
      <c r="D57" s="1946">
        <v>6</v>
      </c>
      <c r="E57" s="1847"/>
    </row>
    <row r="58" spans="1:6" x14ac:dyDescent="0.2">
      <c r="A58" s="1833"/>
      <c r="B58" s="1956" t="s">
        <v>1032</v>
      </c>
      <c r="C58" s="1951" t="s">
        <v>172</v>
      </c>
      <c r="D58" s="1946">
        <v>1</v>
      </c>
      <c r="E58" s="1847"/>
    </row>
    <row r="59" spans="1:6" x14ac:dyDescent="0.2">
      <c r="A59" s="1833"/>
      <c r="B59" s="1956" t="s">
        <v>1033</v>
      </c>
      <c r="C59" s="1951" t="s">
        <v>172</v>
      </c>
      <c r="D59" s="1946">
        <v>6</v>
      </c>
      <c r="E59" s="1847"/>
    </row>
    <row r="60" spans="1:6" x14ac:dyDescent="0.2">
      <c r="A60" s="1833"/>
      <c r="B60" s="1956" t="s">
        <v>1034</v>
      </c>
      <c r="C60" s="1951" t="s">
        <v>172</v>
      </c>
      <c r="D60" s="1946">
        <v>1</v>
      </c>
      <c r="E60" s="1847"/>
    </row>
    <row r="61" spans="1:6" x14ac:dyDescent="0.2">
      <c r="A61" s="1833"/>
      <c r="B61" s="1956" t="s">
        <v>1035</v>
      </c>
      <c r="C61" s="1951" t="s">
        <v>172</v>
      </c>
      <c r="D61" s="1946">
        <v>1</v>
      </c>
      <c r="E61" s="1847"/>
    </row>
    <row r="62" spans="1:6" x14ac:dyDescent="0.2">
      <c r="A62" s="1833"/>
      <c r="B62" s="1956" t="s">
        <v>1036</v>
      </c>
      <c r="C62" s="1951" t="s">
        <v>172</v>
      </c>
      <c r="D62" s="1946">
        <v>4</v>
      </c>
      <c r="E62" s="1847"/>
    </row>
    <row r="63" spans="1:6" ht="76.5" x14ac:dyDescent="0.2">
      <c r="A63" s="1833"/>
      <c r="B63" s="1956" t="s">
        <v>2277</v>
      </c>
      <c r="C63" s="1951" t="s">
        <v>797</v>
      </c>
      <c r="D63" s="1946">
        <v>1</v>
      </c>
      <c r="E63" s="1847"/>
    </row>
    <row r="64" spans="1:6" x14ac:dyDescent="0.2">
      <c r="A64" s="1833"/>
      <c r="B64" s="1930" t="s">
        <v>1038</v>
      </c>
      <c r="C64" s="1928" t="s">
        <v>172</v>
      </c>
      <c r="D64" s="1929">
        <v>1</v>
      </c>
      <c r="E64" s="1847"/>
      <c r="F64" s="1837">
        <f>$D64*E64</f>
        <v>0</v>
      </c>
    </row>
    <row r="65" spans="1:16" x14ac:dyDescent="0.2">
      <c r="B65" s="1953"/>
      <c r="C65" s="1952"/>
      <c r="D65" s="401"/>
      <c r="E65" s="1847"/>
      <c r="H65" s="1832"/>
      <c r="I65" s="1832"/>
      <c r="K65" s="1832"/>
      <c r="L65" s="1832"/>
      <c r="M65" s="1832"/>
      <c r="N65" s="1832"/>
      <c r="O65" s="1832"/>
      <c r="P65" s="1832"/>
    </row>
    <row r="66" spans="1:16" ht="127.5" x14ac:dyDescent="0.2">
      <c r="A66" s="1833" t="s">
        <v>36</v>
      </c>
      <c r="B66" s="1956" t="s">
        <v>2278</v>
      </c>
      <c r="C66" s="1951"/>
      <c r="D66" s="1946"/>
      <c r="E66" s="1847"/>
    </row>
    <row r="67" spans="1:16" ht="28.5" customHeight="1" x14ac:dyDescent="0.2">
      <c r="A67" s="1833"/>
      <c r="B67" s="1956" t="s">
        <v>1039</v>
      </c>
      <c r="C67" s="1951" t="s">
        <v>172</v>
      </c>
      <c r="D67" s="1946">
        <v>1</v>
      </c>
      <c r="E67" s="1847"/>
    </row>
    <row r="68" spans="1:16" x14ac:dyDescent="0.2">
      <c r="A68" s="1833"/>
      <c r="B68" s="1956" t="s">
        <v>1015</v>
      </c>
      <c r="C68" s="1951" t="s">
        <v>172</v>
      </c>
      <c r="D68" s="1946">
        <v>1</v>
      </c>
      <c r="E68" s="1847"/>
    </row>
    <row r="69" spans="1:16" x14ac:dyDescent="0.2">
      <c r="A69" s="1833"/>
      <c r="B69" s="1956" t="s">
        <v>1016</v>
      </c>
      <c r="C69" s="1951" t="s">
        <v>172</v>
      </c>
      <c r="D69" s="1946">
        <v>1</v>
      </c>
      <c r="E69" s="1847"/>
    </row>
    <row r="70" spans="1:16" x14ac:dyDescent="0.2">
      <c r="A70" s="1833"/>
      <c r="B70" s="1956" t="s">
        <v>1040</v>
      </c>
      <c r="C70" s="1951" t="s">
        <v>172</v>
      </c>
      <c r="D70" s="1946">
        <v>1</v>
      </c>
      <c r="E70" s="1847"/>
    </row>
    <row r="71" spans="1:16" ht="25.5" x14ac:dyDescent="0.2">
      <c r="A71" s="1833"/>
      <c r="B71" s="1956" t="s">
        <v>1041</v>
      </c>
      <c r="C71" s="1951" t="s">
        <v>172</v>
      </c>
      <c r="D71" s="1946">
        <v>1</v>
      </c>
      <c r="E71" s="1847"/>
    </row>
    <row r="72" spans="1:16" x14ac:dyDescent="0.2">
      <c r="A72" s="1833"/>
      <c r="B72" s="1956" t="s">
        <v>1032</v>
      </c>
      <c r="C72" s="1951" t="s">
        <v>172</v>
      </c>
      <c r="D72" s="1946">
        <v>1</v>
      </c>
      <c r="E72" s="1847"/>
    </row>
    <row r="73" spans="1:16" ht="25.5" x14ac:dyDescent="0.2">
      <c r="A73" s="1833"/>
      <c r="B73" s="1956" t="s">
        <v>1023</v>
      </c>
      <c r="C73" s="1951" t="s">
        <v>172</v>
      </c>
      <c r="D73" s="1946">
        <v>10</v>
      </c>
      <c r="E73" s="1847"/>
    </row>
    <row r="74" spans="1:16" ht="25.5" x14ac:dyDescent="0.2">
      <c r="A74" s="1833"/>
      <c r="B74" s="1956" t="s">
        <v>1024</v>
      </c>
      <c r="C74" s="1951" t="s">
        <v>172</v>
      </c>
      <c r="D74" s="1946">
        <v>1</v>
      </c>
      <c r="E74" s="1847"/>
    </row>
    <row r="75" spans="1:16" ht="25.5" x14ac:dyDescent="0.2">
      <c r="A75" s="1833"/>
      <c r="B75" s="1956" t="s">
        <v>1025</v>
      </c>
      <c r="C75" s="1951" t="s">
        <v>172</v>
      </c>
      <c r="D75" s="1946">
        <v>3</v>
      </c>
      <c r="E75" s="1847"/>
    </row>
    <row r="76" spans="1:16" ht="25.5" x14ac:dyDescent="0.2">
      <c r="A76" s="1833"/>
      <c r="B76" s="1956" t="s">
        <v>1026</v>
      </c>
      <c r="C76" s="1951" t="s">
        <v>172</v>
      </c>
      <c r="D76" s="1946">
        <v>2</v>
      </c>
      <c r="E76" s="1847"/>
    </row>
    <row r="77" spans="1:16" ht="25.5" x14ac:dyDescent="0.2">
      <c r="A77" s="1833"/>
      <c r="B77" s="1956" t="s">
        <v>1027</v>
      </c>
      <c r="C77" s="1951" t="s">
        <v>172</v>
      </c>
      <c r="D77" s="1946">
        <v>2</v>
      </c>
      <c r="E77" s="1847"/>
    </row>
    <row r="78" spans="1:16" ht="25.5" x14ac:dyDescent="0.2">
      <c r="A78" s="1833"/>
      <c r="B78" s="1956" t="s">
        <v>1028</v>
      </c>
      <c r="C78" s="1951" t="s">
        <v>172</v>
      </c>
      <c r="D78" s="1946">
        <v>1</v>
      </c>
      <c r="E78" s="1847"/>
    </row>
    <row r="79" spans="1:16" ht="25.5" x14ac:dyDescent="0.2">
      <c r="A79" s="1833"/>
      <c r="B79" s="1956" t="s">
        <v>1029</v>
      </c>
      <c r="C79" s="1951" t="s">
        <v>172</v>
      </c>
      <c r="D79" s="1946">
        <v>1</v>
      </c>
      <c r="E79" s="1847"/>
    </row>
    <row r="80" spans="1:16" x14ac:dyDescent="0.2">
      <c r="A80" s="1833"/>
      <c r="B80" s="1956" t="s">
        <v>1030</v>
      </c>
      <c r="C80" s="1951" t="s">
        <v>172</v>
      </c>
      <c r="D80" s="1946">
        <v>2</v>
      </c>
      <c r="E80" s="1847"/>
    </row>
    <row r="81" spans="1:16" x14ac:dyDescent="0.2">
      <c r="A81" s="1833"/>
      <c r="B81" s="1956" t="s">
        <v>1031</v>
      </c>
      <c r="C81" s="1951" t="s">
        <v>172</v>
      </c>
      <c r="D81" s="1946">
        <v>2</v>
      </c>
      <c r="E81" s="1847"/>
    </row>
    <row r="82" spans="1:16" x14ac:dyDescent="0.2">
      <c r="A82" s="1833"/>
      <c r="B82" s="1956" t="s">
        <v>1033</v>
      </c>
      <c r="C82" s="1951" t="s">
        <v>172</v>
      </c>
      <c r="D82" s="1946">
        <v>1</v>
      </c>
      <c r="E82" s="1847"/>
    </row>
    <row r="83" spans="1:16" x14ac:dyDescent="0.2">
      <c r="A83" s="1833"/>
      <c r="B83" s="1956" t="s">
        <v>1036</v>
      </c>
      <c r="C83" s="1951" t="s">
        <v>172</v>
      </c>
      <c r="D83" s="1946">
        <v>2</v>
      </c>
      <c r="E83" s="1847"/>
    </row>
    <row r="84" spans="1:16" ht="76.5" x14ac:dyDescent="0.2">
      <c r="A84" s="1833"/>
      <c r="B84" s="1956" t="s">
        <v>1037</v>
      </c>
      <c r="C84" s="1951" t="s">
        <v>797</v>
      </c>
      <c r="D84" s="1946">
        <v>1</v>
      </c>
      <c r="E84" s="1847"/>
    </row>
    <row r="85" spans="1:16" x14ac:dyDescent="0.2">
      <c r="A85" s="1833"/>
      <c r="B85" s="1930" t="s">
        <v>1042</v>
      </c>
      <c r="C85" s="1928" t="s">
        <v>172</v>
      </c>
      <c r="D85" s="1929">
        <v>1</v>
      </c>
      <c r="E85" s="1847"/>
      <c r="F85" s="1837">
        <f>$D85*E85</f>
        <v>0</v>
      </c>
    </row>
    <row r="86" spans="1:16" x14ac:dyDescent="0.2">
      <c r="A86" s="1833"/>
      <c r="B86" s="1930"/>
      <c r="C86" s="1928"/>
      <c r="D86" s="1929"/>
      <c r="E86" s="1847"/>
    </row>
    <row r="87" spans="1:16" ht="76.5" x14ac:dyDescent="0.2">
      <c r="A87" s="1826" t="s">
        <v>37</v>
      </c>
      <c r="B87" s="1992" t="s">
        <v>1043</v>
      </c>
      <c r="C87" s="1955"/>
      <c r="D87" s="1945"/>
      <c r="E87" s="1847"/>
      <c r="H87" s="1832"/>
      <c r="I87" s="1832"/>
      <c r="K87" s="1832"/>
      <c r="L87" s="1832"/>
      <c r="M87" s="1832"/>
      <c r="N87" s="1832"/>
      <c r="O87" s="1832"/>
      <c r="P87" s="1832"/>
    </row>
    <row r="88" spans="1:16" ht="28.5" customHeight="1" x14ac:dyDescent="0.2">
      <c r="A88" s="1833"/>
      <c r="B88" s="1956" t="s">
        <v>1044</v>
      </c>
      <c r="C88" s="1951" t="s">
        <v>172</v>
      </c>
      <c r="D88" s="1946">
        <v>1</v>
      </c>
      <c r="E88" s="1847"/>
    </row>
    <row r="89" spans="1:16" x14ac:dyDescent="0.2">
      <c r="A89" s="1833"/>
      <c r="B89" s="1956" t="s">
        <v>1015</v>
      </c>
      <c r="C89" s="1951" t="s">
        <v>172</v>
      </c>
      <c r="D89" s="1946">
        <v>1</v>
      </c>
      <c r="E89" s="1847"/>
    </row>
    <row r="90" spans="1:16" x14ac:dyDescent="0.2">
      <c r="A90" s="1833"/>
      <c r="B90" s="1956" t="s">
        <v>1016</v>
      </c>
      <c r="C90" s="1951" t="s">
        <v>172</v>
      </c>
      <c r="D90" s="1946">
        <v>1</v>
      </c>
      <c r="E90" s="1847"/>
    </row>
    <row r="91" spans="1:16" x14ac:dyDescent="0.2">
      <c r="A91" s="1833"/>
      <c r="B91" s="1956" t="s">
        <v>1018</v>
      </c>
      <c r="C91" s="1951" t="s">
        <v>172</v>
      </c>
      <c r="D91" s="1946">
        <v>1</v>
      </c>
      <c r="E91" s="1847"/>
    </row>
    <row r="92" spans="1:16" x14ac:dyDescent="0.2">
      <c r="A92" s="1833"/>
      <c r="B92" s="1956" t="s">
        <v>1040</v>
      </c>
      <c r="C92" s="1951" t="s">
        <v>172</v>
      </c>
      <c r="D92" s="1946">
        <v>1</v>
      </c>
      <c r="E92" s="1847"/>
    </row>
    <row r="93" spans="1:16" x14ac:dyDescent="0.2">
      <c r="A93" s="1833"/>
      <c r="B93" s="1956" t="s">
        <v>1019</v>
      </c>
      <c r="C93" s="1951" t="s">
        <v>172</v>
      </c>
      <c r="D93" s="1946">
        <v>1</v>
      </c>
      <c r="E93" s="1847"/>
    </row>
    <row r="94" spans="1:16" ht="25.5" x14ac:dyDescent="0.2">
      <c r="A94" s="1833"/>
      <c r="B94" s="1956" t="s">
        <v>1023</v>
      </c>
      <c r="C94" s="1951" t="s">
        <v>172</v>
      </c>
      <c r="D94" s="1946">
        <v>34</v>
      </c>
      <c r="E94" s="1847"/>
    </row>
    <row r="95" spans="1:16" ht="25.5" x14ac:dyDescent="0.2">
      <c r="A95" s="1833"/>
      <c r="B95" s="1956" t="s">
        <v>1024</v>
      </c>
      <c r="C95" s="1951" t="s">
        <v>172</v>
      </c>
      <c r="D95" s="1946">
        <v>1</v>
      </c>
      <c r="E95" s="1847"/>
    </row>
    <row r="96" spans="1:16" ht="25.5" x14ac:dyDescent="0.2">
      <c r="A96" s="1833"/>
      <c r="B96" s="1956" t="s">
        <v>1027</v>
      </c>
      <c r="C96" s="1951" t="s">
        <v>172</v>
      </c>
      <c r="D96" s="1946">
        <v>1</v>
      </c>
      <c r="E96" s="1847"/>
    </row>
    <row r="97" spans="1:16" ht="25.5" x14ac:dyDescent="0.2">
      <c r="A97" s="1833"/>
      <c r="B97" s="1956" t="s">
        <v>1028</v>
      </c>
      <c r="C97" s="1951" t="s">
        <v>172</v>
      </c>
      <c r="D97" s="1946">
        <v>1</v>
      </c>
      <c r="E97" s="1847"/>
    </row>
    <row r="98" spans="1:16" ht="25.5" x14ac:dyDescent="0.2">
      <c r="A98" s="1833"/>
      <c r="B98" s="1956" t="s">
        <v>1029</v>
      </c>
      <c r="C98" s="1951" t="s">
        <v>172</v>
      </c>
      <c r="D98" s="1946">
        <v>3</v>
      </c>
      <c r="E98" s="1847"/>
    </row>
    <row r="99" spans="1:16" x14ac:dyDescent="0.2">
      <c r="A99" s="1833"/>
      <c r="B99" s="1956" t="s">
        <v>1030</v>
      </c>
      <c r="C99" s="1951" t="s">
        <v>172</v>
      </c>
      <c r="D99" s="1946">
        <v>3</v>
      </c>
      <c r="E99" s="1847"/>
    </row>
    <row r="100" spans="1:16" x14ac:dyDescent="0.2">
      <c r="A100" s="1833"/>
      <c r="B100" s="1956" t="s">
        <v>1031</v>
      </c>
      <c r="C100" s="1951" t="s">
        <v>172</v>
      </c>
      <c r="D100" s="1946">
        <v>3</v>
      </c>
      <c r="E100" s="1847"/>
    </row>
    <row r="101" spans="1:16" x14ac:dyDescent="0.2">
      <c r="A101" s="1833"/>
      <c r="B101" s="1956" t="s">
        <v>1033</v>
      </c>
      <c r="C101" s="1951" t="s">
        <v>172</v>
      </c>
      <c r="D101" s="1946">
        <v>3</v>
      </c>
      <c r="E101" s="1847"/>
    </row>
    <row r="102" spans="1:16" x14ac:dyDescent="0.2">
      <c r="A102" s="1833"/>
      <c r="B102" s="1956" t="s">
        <v>1036</v>
      </c>
      <c r="C102" s="1951" t="s">
        <v>172</v>
      </c>
      <c r="D102" s="1946">
        <v>3</v>
      </c>
      <c r="E102" s="1847"/>
    </row>
    <row r="103" spans="1:16" ht="76.5" x14ac:dyDescent="0.2">
      <c r="A103" s="1833"/>
      <c r="B103" s="1956" t="s">
        <v>1037</v>
      </c>
      <c r="C103" s="1951" t="s">
        <v>797</v>
      </c>
      <c r="D103" s="1946">
        <v>1</v>
      </c>
      <c r="E103" s="1847"/>
    </row>
    <row r="104" spans="1:16" x14ac:dyDescent="0.2">
      <c r="B104" s="1953" t="s">
        <v>1045</v>
      </c>
      <c r="C104" s="1952" t="s">
        <v>172</v>
      </c>
      <c r="D104" s="401">
        <v>1</v>
      </c>
      <c r="E104" s="1847"/>
      <c r="F104" s="1837">
        <f>$D104*E104</f>
        <v>0</v>
      </c>
      <c r="H104" s="1832"/>
      <c r="I104" s="1832"/>
      <c r="K104" s="1832"/>
      <c r="L104" s="1832"/>
      <c r="M104" s="1832"/>
      <c r="N104" s="1832"/>
      <c r="O104" s="1832"/>
      <c r="P104" s="1832"/>
    </row>
    <row r="105" spans="1:16" x14ac:dyDescent="0.2">
      <c r="A105" s="1833"/>
      <c r="B105" s="1930"/>
      <c r="C105" s="1928"/>
      <c r="D105" s="1929"/>
      <c r="E105" s="1847"/>
    </row>
    <row r="106" spans="1:16" ht="76.5" x14ac:dyDescent="0.2">
      <c r="A106" s="1826" t="s">
        <v>38</v>
      </c>
      <c r="B106" s="1992" t="s">
        <v>1046</v>
      </c>
      <c r="C106" s="1955"/>
      <c r="D106" s="1945"/>
      <c r="E106" s="1847"/>
      <c r="H106" s="1832"/>
      <c r="I106" s="1832"/>
      <c r="K106" s="1832"/>
      <c r="L106" s="1832"/>
      <c r="M106" s="1832"/>
      <c r="N106" s="1832"/>
      <c r="O106" s="1832"/>
      <c r="P106" s="1832"/>
    </row>
    <row r="107" spans="1:16" ht="28.5" customHeight="1" x14ac:dyDescent="0.2">
      <c r="A107" s="1833"/>
      <c r="B107" s="1956" t="s">
        <v>1047</v>
      </c>
      <c r="C107" s="1951" t="s">
        <v>172</v>
      </c>
      <c r="D107" s="1946">
        <v>1</v>
      </c>
      <c r="E107" s="1847"/>
    </row>
    <row r="108" spans="1:16" x14ac:dyDescent="0.2">
      <c r="A108" s="1833"/>
      <c r="B108" s="1956" t="s">
        <v>1016</v>
      </c>
      <c r="C108" s="1951" t="s">
        <v>172</v>
      </c>
      <c r="D108" s="1946">
        <v>1</v>
      </c>
      <c r="E108" s="1847"/>
    </row>
    <row r="109" spans="1:16" x14ac:dyDescent="0.2">
      <c r="A109" s="1833"/>
      <c r="B109" s="1956" t="s">
        <v>1016</v>
      </c>
      <c r="C109" s="1951" t="s">
        <v>172</v>
      </c>
      <c r="D109" s="1946">
        <v>1</v>
      </c>
      <c r="E109" s="1847"/>
    </row>
    <row r="110" spans="1:16" x14ac:dyDescent="0.2">
      <c r="A110" s="1833"/>
      <c r="B110" s="1956" t="s">
        <v>1019</v>
      </c>
      <c r="C110" s="1951" t="s">
        <v>172</v>
      </c>
      <c r="D110" s="1946">
        <v>1</v>
      </c>
      <c r="E110" s="1847"/>
    </row>
    <row r="111" spans="1:16" ht="25.5" x14ac:dyDescent="0.2">
      <c r="A111" s="1833"/>
      <c r="B111" s="1956" t="s">
        <v>1023</v>
      </c>
      <c r="C111" s="1951" t="s">
        <v>172</v>
      </c>
      <c r="D111" s="1946">
        <v>25</v>
      </c>
      <c r="E111" s="1847"/>
    </row>
    <row r="112" spans="1:16" ht="25.5" x14ac:dyDescent="0.2">
      <c r="A112" s="1833"/>
      <c r="B112" s="1956" t="s">
        <v>1028</v>
      </c>
      <c r="C112" s="1951" t="s">
        <v>172</v>
      </c>
      <c r="D112" s="1946">
        <v>1</v>
      </c>
      <c r="E112" s="1847"/>
    </row>
    <row r="113" spans="1:16" ht="76.5" x14ac:dyDescent="0.2">
      <c r="A113" s="1833"/>
      <c r="B113" s="1956" t="s">
        <v>1037</v>
      </c>
      <c r="C113" s="1951" t="s">
        <v>797</v>
      </c>
      <c r="D113" s="1946">
        <v>1</v>
      </c>
      <c r="E113" s="1847"/>
    </row>
    <row r="114" spans="1:16" x14ac:dyDescent="0.2">
      <c r="B114" s="1953" t="s">
        <v>1048</v>
      </c>
      <c r="C114" s="1952" t="s">
        <v>172</v>
      </c>
      <c r="D114" s="401">
        <v>2</v>
      </c>
      <c r="E114" s="1836"/>
      <c r="F114" s="1837">
        <f>$D114*E114</f>
        <v>0</v>
      </c>
      <c r="H114" s="1832"/>
      <c r="I114" s="1832"/>
      <c r="K114" s="1832"/>
      <c r="L114" s="1832"/>
      <c r="M114" s="1832"/>
      <c r="N114" s="1832"/>
      <c r="O114" s="1832"/>
      <c r="P114" s="1832"/>
    </row>
    <row r="115" spans="1:16" x14ac:dyDescent="0.2">
      <c r="E115" s="1847"/>
      <c r="H115" s="1832"/>
      <c r="I115" s="1832"/>
      <c r="K115" s="1832"/>
      <c r="L115" s="1832"/>
      <c r="M115" s="1832"/>
      <c r="N115" s="1832"/>
      <c r="O115" s="1832"/>
      <c r="P115" s="1832"/>
    </row>
    <row r="116" spans="1:16" x14ac:dyDescent="0.2">
      <c r="A116" s="1820"/>
      <c r="B116" s="1821" t="s">
        <v>1049</v>
      </c>
      <c r="C116" s="1822"/>
      <c r="D116" s="1844"/>
      <c r="E116" s="1845"/>
      <c r="F116" s="1842">
        <f>SUM(F31:F114)</f>
        <v>0</v>
      </c>
      <c r="H116" s="1832"/>
      <c r="I116" s="1832"/>
      <c r="K116" s="1832"/>
      <c r="L116" s="1832"/>
      <c r="M116" s="1832"/>
      <c r="N116" s="1832"/>
      <c r="O116" s="1832"/>
      <c r="P116" s="1832"/>
    </row>
    <row r="117" spans="1:16" x14ac:dyDescent="0.2">
      <c r="E117" s="1847"/>
      <c r="H117" s="1832"/>
      <c r="I117" s="1832"/>
      <c r="K117" s="1832"/>
      <c r="L117" s="1832"/>
      <c r="M117" s="1832"/>
      <c r="N117" s="1832"/>
      <c r="O117" s="1832"/>
      <c r="P117" s="1832"/>
    </row>
    <row r="118" spans="1:16" x14ac:dyDescent="0.2">
      <c r="A118" s="1820"/>
      <c r="B118" s="1821" t="s">
        <v>1050</v>
      </c>
      <c r="C118" s="1822"/>
      <c r="D118" s="1844"/>
      <c r="E118" s="1848"/>
      <c r="F118" s="1849"/>
      <c r="H118" s="1832"/>
      <c r="I118" s="1832"/>
      <c r="K118" s="1832"/>
      <c r="L118" s="1832"/>
      <c r="M118" s="1832"/>
      <c r="N118" s="1832"/>
      <c r="O118" s="1832"/>
      <c r="P118" s="1832"/>
    </row>
    <row r="119" spans="1:16" x14ac:dyDescent="0.2">
      <c r="A119" s="1850"/>
      <c r="E119" s="1847"/>
      <c r="F119" s="1851"/>
      <c r="H119" s="1832"/>
      <c r="I119" s="1832"/>
      <c r="K119" s="1832"/>
      <c r="L119" s="1832"/>
      <c r="M119" s="1832"/>
      <c r="N119" s="1832"/>
      <c r="O119" s="1832"/>
      <c r="P119" s="1832"/>
    </row>
    <row r="120" spans="1:16" ht="51" x14ac:dyDescent="0.2">
      <c r="A120" s="1850" t="s">
        <v>33</v>
      </c>
      <c r="B120" s="1954" t="s">
        <v>2279</v>
      </c>
      <c r="C120" s="1955"/>
      <c r="D120" s="1945"/>
      <c r="E120" s="1847"/>
      <c r="F120" s="1851"/>
      <c r="H120" s="1832"/>
      <c r="I120" s="1832"/>
      <c r="K120" s="1832"/>
      <c r="L120" s="1832"/>
      <c r="M120" s="1832"/>
      <c r="N120" s="1832"/>
      <c r="O120" s="1832"/>
      <c r="P120" s="1832"/>
    </row>
    <row r="121" spans="1:16" x14ac:dyDescent="0.2">
      <c r="A121" s="1850"/>
      <c r="B121" s="1954" t="s">
        <v>1051</v>
      </c>
      <c r="C121" s="1951" t="s">
        <v>172</v>
      </c>
      <c r="D121" s="1946">
        <v>30</v>
      </c>
      <c r="E121" s="1852"/>
      <c r="F121" s="1851"/>
      <c r="H121" s="1832"/>
      <c r="I121" s="1832"/>
      <c r="K121" s="1832"/>
      <c r="L121" s="1832"/>
      <c r="M121" s="1832"/>
      <c r="N121" s="1832"/>
      <c r="O121" s="1832"/>
      <c r="P121" s="1832"/>
    </row>
    <row r="122" spans="1:16" x14ac:dyDescent="0.2">
      <c r="B122" s="1954" t="s">
        <v>1053</v>
      </c>
      <c r="C122" s="1951" t="s">
        <v>172</v>
      </c>
      <c r="D122" s="1946">
        <v>6</v>
      </c>
      <c r="E122" s="1853"/>
    </row>
    <row r="123" spans="1:16" x14ac:dyDescent="0.2">
      <c r="A123" s="1850"/>
      <c r="B123" s="1954" t="s">
        <v>1054</v>
      </c>
      <c r="C123" s="1951" t="s">
        <v>172</v>
      </c>
      <c r="D123" s="1946">
        <v>5</v>
      </c>
      <c r="E123" s="1854"/>
      <c r="F123" s="1851"/>
      <c r="H123" s="1832"/>
      <c r="I123" s="1832"/>
      <c r="K123" s="1832"/>
      <c r="L123" s="1832"/>
      <c r="M123" s="1832"/>
      <c r="N123" s="1832"/>
      <c r="O123" s="1832"/>
      <c r="P123" s="1832"/>
    </row>
    <row r="124" spans="1:16" x14ac:dyDescent="0.2">
      <c r="A124" s="1850"/>
      <c r="B124" s="1954" t="s">
        <v>1055</v>
      </c>
      <c r="C124" s="1951" t="s">
        <v>172</v>
      </c>
      <c r="D124" s="1946">
        <v>6</v>
      </c>
      <c r="E124" s="1853"/>
      <c r="F124" s="1851"/>
      <c r="H124" s="1832"/>
      <c r="I124" s="1832"/>
      <c r="K124" s="1832"/>
      <c r="L124" s="1832"/>
      <c r="M124" s="1832"/>
      <c r="N124" s="1832"/>
      <c r="O124" s="1832"/>
      <c r="P124" s="1832"/>
    </row>
    <row r="125" spans="1:16" x14ac:dyDescent="0.2">
      <c r="A125" s="1850"/>
      <c r="B125" s="1953" t="s">
        <v>1056</v>
      </c>
      <c r="C125" s="1952" t="s">
        <v>1052</v>
      </c>
      <c r="D125" s="401">
        <v>1</v>
      </c>
      <c r="E125" s="1853"/>
      <c r="F125" s="1837">
        <f>D125*E125</f>
        <v>0</v>
      </c>
      <c r="H125" s="1832"/>
      <c r="I125" s="1832"/>
      <c r="K125" s="1832"/>
      <c r="L125" s="1832"/>
      <c r="M125" s="1832"/>
      <c r="N125" s="1832"/>
      <c r="O125" s="1832"/>
      <c r="P125" s="1832"/>
    </row>
    <row r="126" spans="1:16" x14ac:dyDescent="0.2">
      <c r="A126" s="1850"/>
      <c r="B126" s="1953"/>
      <c r="C126" s="1952"/>
      <c r="D126" s="401"/>
      <c r="E126" s="1853"/>
      <c r="H126" s="1832"/>
      <c r="I126" s="1832"/>
      <c r="K126" s="1832"/>
      <c r="L126" s="1832"/>
      <c r="M126" s="1832"/>
      <c r="N126" s="1832"/>
      <c r="O126" s="1832"/>
      <c r="P126" s="1832"/>
    </row>
    <row r="127" spans="1:16" ht="42.6" customHeight="1" x14ac:dyDescent="0.2">
      <c r="A127" s="1850" t="s">
        <v>34</v>
      </c>
      <c r="B127" s="1954" t="s">
        <v>2280</v>
      </c>
      <c r="C127" s="1955"/>
      <c r="D127" s="1945"/>
      <c r="E127" s="1853"/>
      <c r="H127" s="1832"/>
      <c r="I127" s="1832"/>
      <c r="K127" s="1832"/>
      <c r="L127" s="1832"/>
      <c r="M127" s="1832"/>
      <c r="N127" s="1832"/>
      <c r="O127" s="1832"/>
      <c r="P127" s="1832"/>
    </row>
    <row r="128" spans="1:16" x14ac:dyDescent="0.2">
      <c r="A128" s="1850"/>
      <c r="B128" s="1954" t="s">
        <v>1057</v>
      </c>
      <c r="C128" s="1951" t="s">
        <v>172</v>
      </c>
      <c r="D128" s="1946">
        <v>45</v>
      </c>
      <c r="E128" s="1853"/>
      <c r="H128" s="1832"/>
      <c r="I128" s="1832"/>
      <c r="K128" s="1832"/>
      <c r="L128" s="1832"/>
      <c r="M128" s="1832"/>
      <c r="N128" s="1832"/>
      <c r="O128" s="1832"/>
      <c r="P128" s="1832"/>
    </row>
    <row r="129" spans="1:16" x14ac:dyDescent="0.2">
      <c r="A129" s="1850"/>
      <c r="B129" s="1954" t="s">
        <v>1058</v>
      </c>
      <c r="C129" s="1951" t="s">
        <v>172</v>
      </c>
      <c r="D129" s="1946">
        <v>6</v>
      </c>
      <c r="E129" s="1853"/>
      <c r="H129" s="1832"/>
      <c r="I129" s="1832"/>
      <c r="K129" s="1832"/>
      <c r="L129" s="1832"/>
      <c r="M129" s="1832"/>
      <c r="N129" s="1832"/>
      <c r="O129" s="1832"/>
      <c r="P129" s="1832"/>
    </row>
    <row r="130" spans="1:16" x14ac:dyDescent="0.2">
      <c r="B130" s="1954" t="s">
        <v>1059</v>
      </c>
      <c r="C130" s="1951" t="s">
        <v>172</v>
      </c>
      <c r="D130" s="1946">
        <v>2</v>
      </c>
      <c r="E130" s="1854"/>
    </row>
    <row r="131" spans="1:16" x14ac:dyDescent="0.2">
      <c r="A131" s="1850"/>
      <c r="B131" s="1954" t="s">
        <v>1060</v>
      </c>
      <c r="C131" s="1951" t="s">
        <v>172</v>
      </c>
      <c r="D131" s="1946">
        <v>5</v>
      </c>
      <c r="E131" s="1853"/>
      <c r="H131" s="1832"/>
      <c r="I131" s="1832"/>
      <c r="K131" s="1832"/>
      <c r="L131" s="1832"/>
      <c r="M131" s="1832"/>
      <c r="N131" s="1832"/>
      <c r="O131" s="1832"/>
      <c r="P131" s="1832"/>
    </row>
    <row r="132" spans="1:16" x14ac:dyDescent="0.2">
      <c r="A132" s="1850"/>
      <c r="B132" s="1953" t="s">
        <v>1061</v>
      </c>
      <c r="C132" s="1952" t="s">
        <v>1052</v>
      </c>
      <c r="D132" s="401">
        <v>1</v>
      </c>
      <c r="E132" s="1853"/>
      <c r="F132" s="1837">
        <f t="shared" ref="F132:F187" si="0">D132*E132</f>
        <v>0</v>
      </c>
      <c r="H132" s="1832"/>
      <c r="I132" s="1832"/>
      <c r="K132" s="1832"/>
      <c r="L132" s="1832"/>
      <c r="M132" s="1832"/>
      <c r="N132" s="1832"/>
      <c r="O132" s="1832"/>
      <c r="P132" s="1832"/>
    </row>
    <row r="133" spans="1:16" x14ac:dyDescent="0.2">
      <c r="A133" s="1850"/>
      <c r="B133" s="1953"/>
      <c r="C133" s="1952"/>
      <c r="D133" s="401"/>
      <c r="E133" s="1853"/>
      <c r="H133" s="1832"/>
      <c r="I133" s="1832"/>
      <c r="K133" s="1832"/>
      <c r="L133" s="1832"/>
      <c r="M133" s="1832"/>
      <c r="N133" s="1832"/>
      <c r="O133" s="1832"/>
      <c r="P133" s="1832"/>
    </row>
    <row r="134" spans="1:16" ht="51" x14ac:dyDescent="0.2">
      <c r="A134" s="1850" t="s">
        <v>36</v>
      </c>
      <c r="B134" s="1954" t="s">
        <v>1062</v>
      </c>
      <c r="C134" s="1955"/>
      <c r="D134" s="1945"/>
      <c r="E134" s="1853"/>
      <c r="H134" s="1832"/>
      <c r="I134" s="1832"/>
      <c r="K134" s="1832"/>
      <c r="L134" s="1832"/>
      <c r="M134" s="1832"/>
      <c r="N134" s="1832"/>
      <c r="O134" s="1832"/>
      <c r="P134" s="1832"/>
    </row>
    <row r="135" spans="1:16" x14ac:dyDescent="0.2">
      <c r="A135" s="1850"/>
      <c r="B135" s="1954" t="s">
        <v>1063</v>
      </c>
      <c r="C135" s="1951" t="s">
        <v>172</v>
      </c>
      <c r="D135" s="1946">
        <v>10</v>
      </c>
      <c r="E135" s="1853"/>
      <c r="H135" s="1832"/>
      <c r="I135" s="1832"/>
      <c r="K135" s="1832"/>
      <c r="L135" s="1832"/>
      <c r="M135" s="1832"/>
      <c r="N135" s="1832"/>
      <c r="O135" s="1832"/>
      <c r="P135" s="1832"/>
    </row>
    <row r="136" spans="1:16" ht="26.25" customHeight="1" x14ac:dyDescent="0.2">
      <c r="A136" s="1850"/>
      <c r="B136" s="1954" t="s">
        <v>1064</v>
      </c>
      <c r="C136" s="1951" t="s">
        <v>172</v>
      </c>
      <c r="D136" s="1946">
        <v>4</v>
      </c>
      <c r="E136" s="1853"/>
      <c r="H136" s="1832"/>
      <c r="I136" s="1832"/>
      <c r="K136" s="1832"/>
      <c r="L136" s="1832"/>
      <c r="M136" s="1832"/>
      <c r="N136" s="1832"/>
      <c r="O136" s="1832"/>
      <c r="P136" s="1832"/>
    </row>
    <row r="137" spans="1:16" ht="15" customHeight="1" x14ac:dyDescent="0.2">
      <c r="A137" s="1850"/>
      <c r="B137" s="1954" t="s">
        <v>1065</v>
      </c>
      <c r="C137" s="1951" t="s">
        <v>172</v>
      </c>
      <c r="D137" s="1946">
        <v>6</v>
      </c>
      <c r="E137" s="1853"/>
      <c r="H137" s="1832"/>
      <c r="I137" s="1832"/>
      <c r="K137" s="1832"/>
      <c r="L137" s="1832"/>
      <c r="M137" s="1832"/>
      <c r="N137" s="1832"/>
      <c r="O137" s="1832"/>
      <c r="P137" s="1832"/>
    </row>
    <row r="138" spans="1:16" ht="13.5" customHeight="1" x14ac:dyDescent="0.2">
      <c r="A138" s="1850"/>
      <c r="B138" s="1954" t="s">
        <v>1066</v>
      </c>
      <c r="C138" s="1951" t="s">
        <v>172</v>
      </c>
      <c r="D138" s="1946">
        <v>3</v>
      </c>
      <c r="E138" s="1853"/>
      <c r="H138" s="1832"/>
      <c r="I138" s="1832"/>
      <c r="K138" s="1832"/>
      <c r="L138" s="1832"/>
      <c r="M138" s="1832"/>
      <c r="N138" s="1832"/>
      <c r="O138" s="1832"/>
      <c r="P138" s="1832"/>
    </row>
    <row r="139" spans="1:16" ht="13.5" customHeight="1" x14ac:dyDescent="0.2">
      <c r="A139" s="1850"/>
      <c r="B139" s="1954" t="s">
        <v>1067</v>
      </c>
      <c r="C139" s="1951" t="s">
        <v>172</v>
      </c>
      <c r="D139" s="1946">
        <v>2</v>
      </c>
      <c r="E139" s="1853"/>
      <c r="H139" s="1832"/>
      <c r="I139" s="1832"/>
      <c r="K139" s="1832"/>
      <c r="L139" s="1832"/>
      <c r="M139" s="1832"/>
      <c r="N139" s="1832"/>
      <c r="O139" s="1832"/>
      <c r="P139" s="1832"/>
    </row>
    <row r="140" spans="1:16" ht="13.5" customHeight="1" x14ac:dyDescent="0.2">
      <c r="A140" s="1850"/>
      <c r="B140" s="1954" t="s">
        <v>1068</v>
      </c>
      <c r="C140" s="1951" t="s">
        <v>172</v>
      </c>
      <c r="D140" s="1946">
        <v>6</v>
      </c>
      <c r="E140" s="1853"/>
      <c r="H140" s="1832"/>
      <c r="I140" s="1832"/>
      <c r="K140" s="1832"/>
      <c r="L140" s="1832"/>
      <c r="M140" s="1832"/>
      <c r="N140" s="1832"/>
      <c r="O140" s="1832"/>
      <c r="P140" s="1832"/>
    </row>
    <row r="141" spans="1:16" ht="13.5" customHeight="1" x14ac:dyDescent="0.2">
      <c r="A141" s="1850"/>
      <c r="B141" s="1954" t="s">
        <v>1069</v>
      </c>
      <c r="C141" s="1951" t="s">
        <v>172</v>
      </c>
      <c r="D141" s="1946">
        <v>1</v>
      </c>
      <c r="E141" s="1853"/>
      <c r="H141" s="1832"/>
      <c r="I141" s="1832"/>
      <c r="K141" s="1832"/>
      <c r="L141" s="1832"/>
      <c r="M141" s="1832"/>
      <c r="N141" s="1832"/>
      <c r="O141" s="1832"/>
      <c r="P141" s="1832"/>
    </row>
    <row r="142" spans="1:16" ht="13.5" customHeight="1" x14ac:dyDescent="0.2">
      <c r="A142" s="1850"/>
      <c r="B142" s="1954" t="s">
        <v>1070</v>
      </c>
      <c r="C142" s="1951" t="s">
        <v>172</v>
      </c>
      <c r="D142" s="1946">
        <v>3</v>
      </c>
      <c r="E142" s="1853"/>
      <c r="H142" s="1832"/>
      <c r="I142" s="1832"/>
      <c r="K142" s="1832"/>
      <c r="L142" s="1832"/>
      <c r="M142" s="1832"/>
      <c r="N142" s="1832"/>
      <c r="O142" s="1832"/>
      <c r="P142" s="1832"/>
    </row>
    <row r="143" spans="1:16" ht="13.5" customHeight="1" x14ac:dyDescent="0.2">
      <c r="A143" s="1850"/>
      <c r="B143" s="1954" t="s">
        <v>1071</v>
      </c>
      <c r="C143" s="1951" t="s">
        <v>172</v>
      </c>
      <c r="D143" s="1946">
        <v>2</v>
      </c>
      <c r="E143" s="1853"/>
      <c r="H143" s="1832"/>
      <c r="I143" s="1832"/>
      <c r="K143" s="1832"/>
      <c r="L143" s="1832"/>
      <c r="M143" s="1832"/>
      <c r="N143" s="1832"/>
      <c r="O143" s="1832"/>
      <c r="P143" s="1832"/>
    </row>
    <row r="144" spans="1:16" ht="13.5" customHeight="1" x14ac:dyDescent="0.2">
      <c r="A144" s="1850"/>
      <c r="B144" s="1954" t="s">
        <v>1072</v>
      </c>
      <c r="C144" s="1951" t="s">
        <v>172</v>
      </c>
      <c r="D144" s="1946">
        <v>10</v>
      </c>
      <c r="E144" s="1853"/>
      <c r="H144" s="1832"/>
      <c r="I144" s="1832"/>
      <c r="K144" s="1832"/>
      <c r="L144" s="1832"/>
      <c r="M144" s="1832"/>
      <c r="N144" s="1832"/>
      <c r="O144" s="1832"/>
      <c r="P144" s="1832"/>
    </row>
    <row r="145" spans="1:16" x14ac:dyDescent="0.2">
      <c r="A145" s="1850"/>
      <c r="B145" s="1954" t="s">
        <v>1073</v>
      </c>
      <c r="C145" s="1951" t="s">
        <v>172</v>
      </c>
      <c r="D145" s="1946">
        <v>2</v>
      </c>
      <c r="E145" s="1853"/>
      <c r="H145" s="1832"/>
      <c r="I145" s="1832"/>
      <c r="K145" s="1832"/>
      <c r="L145" s="1832"/>
      <c r="M145" s="1832"/>
      <c r="N145" s="1832"/>
      <c r="O145" s="1832"/>
      <c r="P145" s="1832"/>
    </row>
    <row r="146" spans="1:16" x14ac:dyDescent="0.2">
      <c r="A146" s="1850"/>
      <c r="B146" s="1953" t="s">
        <v>1074</v>
      </c>
      <c r="C146" s="1952" t="s">
        <v>1052</v>
      </c>
      <c r="D146" s="401">
        <v>1</v>
      </c>
      <c r="E146" s="1853"/>
      <c r="F146" s="1837">
        <f t="shared" si="0"/>
        <v>0</v>
      </c>
      <c r="H146" s="1832"/>
      <c r="I146" s="1832"/>
      <c r="K146" s="1832"/>
      <c r="L146" s="1832"/>
      <c r="M146" s="1832"/>
      <c r="N146" s="1832"/>
      <c r="O146" s="1832"/>
      <c r="P146" s="1832"/>
    </row>
    <row r="147" spans="1:16" s="1855" customFormat="1" x14ac:dyDescent="0.2">
      <c r="A147" s="1850"/>
      <c r="B147" s="1953"/>
      <c r="C147" s="1952"/>
      <c r="D147" s="401"/>
      <c r="E147" s="1853"/>
      <c r="F147" s="1837"/>
    </row>
    <row r="148" spans="1:16" s="1855" customFormat="1" ht="25.5" x14ac:dyDescent="0.2">
      <c r="A148" s="1850" t="s">
        <v>37</v>
      </c>
      <c r="B148" s="1989" t="s">
        <v>2281</v>
      </c>
      <c r="C148" s="1952"/>
      <c r="D148" s="401"/>
      <c r="E148" s="1853"/>
      <c r="F148" s="1837"/>
    </row>
    <row r="149" spans="1:16" s="1855" customFormat="1" ht="76.5" x14ac:dyDescent="0.2">
      <c r="A149" s="1850"/>
      <c r="B149" s="1990" t="s">
        <v>2282</v>
      </c>
      <c r="C149" s="1952"/>
      <c r="D149" s="401"/>
      <c r="E149" s="1853"/>
      <c r="F149" s="1837"/>
    </row>
    <row r="150" spans="1:16" s="1855" customFormat="1" x14ac:dyDescent="0.2">
      <c r="A150" s="1850"/>
      <c r="B150" s="1953" t="s">
        <v>1075</v>
      </c>
      <c r="C150" s="1952" t="s">
        <v>172</v>
      </c>
      <c r="D150" s="401">
        <v>10</v>
      </c>
      <c r="E150" s="1853"/>
      <c r="F150" s="1837">
        <f t="shared" si="0"/>
        <v>0</v>
      </c>
    </row>
    <row r="151" spans="1:16" s="1855" customFormat="1" x14ac:dyDescent="0.2">
      <c r="A151" s="1850"/>
      <c r="B151" s="1953"/>
      <c r="C151" s="1952"/>
      <c r="D151" s="401"/>
      <c r="E151" s="1853"/>
      <c r="F151" s="1837"/>
    </row>
    <row r="152" spans="1:16" s="1855" customFormat="1" ht="25.5" x14ac:dyDescent="0.2">
      <c r="A152" s="1856" t="s">
        <v>38</v>
      </c>
      <c r="B152" s="1989" t="s">
        <v>2281</v>
      </c>
      <c r="C152" s="1952"/>
      <c r="D152" s="401"/>
      <c r="E152" s="1853"/>
      <c r="F152" s="1837"/>
    </row>
    <row r="153" spans="1:16" s="1855" customFormat="1" ht="76.5" x14ac:dyDescent="0.2">
      <c r="A153" s="1850"/>
      <c r="B153" s="1990" t="s">
        <v>2283</v>
      </c>
      <c r="C153" s="1952"/>
      <c r="D153" s="401"/>
      <c r="E153" s="1853"/>
      <c r="F153" s="1837"/>
    </row>
    <row r="154" spans="1:16" s="1855" customFormat="1" x14ac:dyDescent="0.2">
      <c r="A154" s="1850"/>
      <c r="B154" s="1953" t="s">
        <v>1076</v>
      </c>
      <c r="C154" s="1952" t="s">
        <v>172</v>
      </c>
      <c r="D154" s="401">
        <v>2</v>
      </c>
      <c r="E154" s="1853"/>
      <c r="F154" s="1837">
        <f t="shared" si="0"/>
        <v>0</v>
      </c>
    </row>
    <row r="155" spans="1:16" s="1855" customFormat="1" x14ac:dyDescent="0.2">
      <c r="A155" s="1850"/>
      <c r="B155" s="1953"/>
      <c r="C155" s="1952"/>
      <c r="D155" s="401"/>
      <c r="E155" s="1853"/>
      <c r="F155" s="1837"/>
    </row>
    <row r="156" spans="1:16" s="1855" customFormat="1" ht="38.25" x14ac:dyDescent="0.2">
      <c r="A156" s="1850" t="s">
        <v>40</v>
      </c>
      <c r="B156" s="1991" t="s">
        <v>1077</v>
      </c>
      <c r="C156" s="1952"/>
      <c r="D156" s="401"/>
      <c r="E156" s="1853"/>
      <c r="F156" s="1837"/>
    </row>
    <row r="157" spans="1:16" s="1855" customFormat="1" x14ac:dyDescent="0.2">
      <c r="A157" s="1850"/>
      <c r="B157" s="1953" t="s">
        <v>1078</v>
      </c>
      <c r="C157" s="1952" t="s">
        <v>172</v>
      </c>
      <c r="D157" s="401">
        <v>4</v>
      </c>
      <c r="E157" s="1853"/>
      <c r="F157" s="1837">
        <f t="shared" si="0"/>
        <v>0</v>
      </c>
    </row>
    <row r="158" spans="1:16" s="1855" customFormat="1" x14ac:dyDescent="0.2">
      <c r="A158" s="1850"/>
      <c r="B158" s="1953"/>
      <c r="C158" s="1952"/>
      <c r="D158" s="401"/>
      <c r="E158" s="1853"/>
      <c r="F158" s="1837"/>
    </row>
    <row r="159" spans="1:16" s="1855" customFormat="1" ht="38.25" x14ac:dyDescent="0.2">
      <c r="A159" s="1850" t="s">
        <v>56</v>
      </c>
      <c r="B159" s="1991" t="s">
        <v>1079</v>
      </c>
      <c r="C159" s="1952"/>
      <c r="D159" s="401"/>
      <c r="E159" s="1853"/>
      <c r="F159" s="1837"/>
    </row>
    <row r="160" spans="1:16" s="1855" customFormat="1" x14ac:dyDescent="0.2">
      <c r="A160" s="1850"/>
      <c r="B160" s="1953" t="s">
        <v>1080</v>
      </c>
      <c r="C160" s="1952" t="s">
        <v>172</v>
      </c>
      <c r="D160" s="401">
        <v>4</v>
      </c>
      <c r="E160" s="1853"/>
      <c r="F160" s="1837">
        <f t="shared" si="0"/>
        <v>0</v>
      </c>
    </row>
    <row r="161" spans="1:6" s="1855" customFormat="1" x14ac:dyDescent="0.2">
      <c r="A161" s="1850"/>
      <c r="B161" s="1953"/>
      <c r="C161" s="1952"/>
      <c r="D161" s="401"/>
      <c r="E161" s="1853"/>
      <c r="F161" s="1837"/>
    </row>
    <row r="162" spans="1:6" s="1855" customFormat="1" ht="25.5" x14ac:dyDescent="0.2">
      <c r="A162" s="1850" t="s">
        <v>57</v>
      </c>
      <c r="B162" s="1991" t="s">
        <v>1081</v>
      </c>
      <c r="C162" s="1952"/>
      <c r="D162" s="401"/>
      <c r="E162" s="1853"/>
      <c r="F162" s="1837"/>
    </row>
    <row r="163" spans="1:6" s="1855" customFormat="1" x14ac:dyDescent="0.2">
      <c r="A163" s="1850"/>
      <c r="B163" s="1953" t="s">
        <v>1082</v>
      </c>
      <c r="C163" s="1952" t="s">
        <v>172</v>
      </c>
      <c r="D163" s="401">
        <v>10</v>
      </c>
      <c r="E163" s="1853"/>
      <c r="F163" s="1837">
        <f t="shared" si="0"/>
        <v>0</v>
      </c>
    </row>
    <row r="164" spans="1:6" s="1855" customFormat="1" x14ac:dyDescent="0.2">
      <c r="A164" s="1850"/>
      <c r="B164" s="1953"/>
      <c r="C164" s="1952"/>
      <c r="D164" s="401"/>
      <c r="E164" s="1853"/>
      <c r="F164" s="1837"/>
    </row>
    <row r="165" spans="1:6" s="1855" customFormat="1" ht="38.25" x14ac:dyDescent="0.2">
      <c r="A165" s="1850" t="s">
        <v>58</v>
      </c>
      <c r="B165" s="1990" t="s">
        <v>2284</v>
      </c>
      <c r="C165" s="1952"/>
      <c r="D165" s="401"/>
      <c r="E165" s="1853"/>
      <c r="F165" s="1837"/>
    </row>
    <row r="166" spans="1:6" s="1855" customFormat="1" x14ac:dyDescent="0.2">
      <c r="A166" s="1850"/>
      <c r="B166" s="1954"/>
      <c r="C166" s="1952" t="s">
        <v>172</v>
      </c>
      <c r="D166" s="401">
        <v>6</v>
      </c>
      <c r="E166" s="1853"/>
      <c r="F166" s="1837">
        <f t="shared" si="0"/>
        <v>0</v>
      </c>
    </row>
    <row r="167" spans="1:6" s="1855" customFormat="1" x14ac:dyDescent="0.2">
      <c r="A167" s="1850"/>
      <c r="B167" s="1954"/>
      <c r="C167" s="1952"/>
      <c r="D167" s="401"/>
      <c r="E167" s="1853"/>
      <c r="F167" s="1837"/>
    </row>
    <row r="168" spans="1:6" s="1855" customFormat="1" ht="25.5" x14ac:dyDescent="0.2">
      <c r="A168" s="1850" t="s">
        <v>59</v>
      </c>
      <c r="B168" s="1954" t="s">
        <v>1083</v>
      </c>
      <c r="C168" s="1952"/>
      <c r="D168" s="401"/>
      <c r="E168" s="1853"/>
      <c r="F168" s="1837"/>
    </row>
    <row r="169" spans="1:6" s="1855" customFormat="1" x14ac:dyDescent="0.2">
      <c r="A169" s="1850"/>
      <c r="B169" s="1954"/>
      <c r="C169" s="1952" t="s">
        <v>172</v>
      </c>
      <c r="D169" s="401">
        <v>3</v>
      </c>
      <c r="E169" s="1853"/>
      <c r="F169" s="1837">
        <f t="shared" si="0"/>
        <v>0</v>
      </c>
    </row>
    <row r="170" spans="1:6" s="1855" customFormat="1" x14ac:dyDescent="0.2">
      <c r="A170" s="1850"/>
      <c r="B170" s="1954"/>
      <c r="C170" s="1952"/>
      <c r="D170" s="401"/>
      <c r="E170" s="1853"/>
      <c r="F170" s="1837"/>
    </row>
    <row r="171" spans="1:6" s="1855" customFormat="1" x14ac:dyDescent="0.2">
      <c r="A171" s="1850" t="s">
        <v>60</v>
      </c>
      <c r="B171" s="1954" t="s">
        <v>1084</v>
      </c>
      <c r="C171" s="1952"/>
      <c r="D171" s="401"/>
      <c r="E171" s="1853"/>
      <c r="F171" s="1837"/>
    </row>
    <row r="172" spans="1:6" s="1855" customFormat="1" x14ac:dyDescent="0.2">
      <c r="A172" s="1850"/>
      <c r="B172" s="1954"/>
      <c r="C172" s="1952" t="s">
        <v>172</v>
      </c>
      <c r="D172" s="401">
        <v>10</v>
      </c>
      <c r="E172" s="1853"/>
      <c r="F172" s="1837">
        <f t="shared" si="0"/>
        <v>0</v>
      </c>
    </row>
    <row r="173" spans="1:6" s="1855" customFormat="1" x14ac:dyDescent="0.2">
      <c r="A173" s="1850"/>
      <c r="B173" s="1954"/>
      <c r="C173" s="1952"/>
      <c r="D173" s="401"/>
      <c r="E173" s="1853"/>
      <c r="F173" s="1837"/>
    </row>
    <row r="174" spans="1:6" s="1855" customFormat="1" ht="38.25" x14ac:dyDescent="0.2">
      <c r="A174" s="1850" t="s">
        <v>61</v>
      </c>
      <c r="B174" s="1954" t="s">
        <v>2285</v>
      </c>
      <c r="C174" s="1952"/>
      <c r="D174" s="401"/>
      <c r="E174" s="1853"/>
      <c r="F174" s="1837"/>
    </row>
    <row r="175" spans="1:6" s="1855" customFormat="1" x14ac:dyDescent="0.2">
      <c r="A175" s="1850"/>
      <c r="B175" s="1954" t="s">
        <v>1085</v>
      </c>
      <c r="C175" s="1952" t="s">
        <v>172</v>
      </c>
      <c r="D175" s="401">
        <v>10</v>
      </c>
      <c r="E175" s="1853"/>
      <c r="F175" s="1837"/>
    </row>
    <row r="176" spans="1:6" s="1855" customFormat="1" x14ac:dyDescent="0.2">
      <c r="A176" s="1850"/>
      <c r="B176" s="1954" t="s">
        <v>1086</v>
      </c>
      <c r="C176" s="1952" t="s">
        <v>172</v>
      </c>
      <c r="D176" s="401">
        <v>5</v>
      </c>
      <c r="E176" s="1853"/>
      <c r="F176" s="1837"/>
    </row>
    <row r="177" spans="1:6" s="1855" customFormat="1" x14ac:dyDescent="0.2">
      <c r="A177" s="1850"/>
      <c r="B177" s="1954" t="s">
        <v>1087</v>
      </c>
      <c r="C177" s="1952" t="s">
        <v>172</v>
      </c>
      <c r="D177" s="401">
        <v>5</v>
      </c>
      <c r="E177" s="1853"/>
      <c r="F177" s="1837"/>
    </row>
    <row r="178" spans="1:6" s="1855" customFormat="1" x14ac:dyDescent="0.2">
      <c r="A178" s="1850"/>
      <c r="B178" s="1954" t="s">
        <v>1088</v>
      </c>
      <c r="C178" s="1952" t="s">
        <v>172</v>
      </c>
      <c r="D178" s="401">
        <v>5</v>
      </c>
      <c r="E178" s="1853"/>
      <c r="F178" s="1837"/>
    </row>
    <row r="179" spans="1:6" s="1855" customFormat="1" x14ac:dyDescent="0.2">
      <c r="A179" s="1850"/>
      <c r="B179" s="1953" t="s">
        <v>1089</v>
      </c>
      <c r="C179" s="1952" t="s">
        <v>172</v>
      </c>
      <c r="D179" s="401">
        <v>1</v>
      </c>
      <c r="E179" s="1853"/>
      <c r="F179" s="1837">
        <f t="shared" si="0"/>
        <v>0</v>
      </c>
    </row>
    <row r="180" spans="1:6" s="1855" customFormat="1" x14ac:dyDescent="0.2">
      <c r="A180" s="1850"/>
      <c r="B180" s="1953"/>
      <c r="C180" s="1952"/>
      <c r="D180" s="401"/>
      <c r="E180" s="1853"/>
      <c r="F180" s="1837"/>
    </row>
    <row r="181" spans="1:6" s="1855" customFormat="1" ht="30" customHeight="1" x14ac:dyDescent="0.2">
      <c r="A181" s="1850" t="s">
        <v>62</v>
      </c>
      <c r="B181" s="1954" t="s">
        <v>2286</v>
      </c>
      <c r="C181" s="1952"/>
      <c r="D181" s="401"/>
      <c r="E181" s="1853"/>
      <c r="F181" s="1837"/>
    </row>
    <row r="182" spans="1:6" s="1855" customFormat="1" x14ac:dyDescent="0.2">
      <c r="A182" s="1850"/>
      <c r="B182" s="1954" t="s">
        <v>1090</v>
      </c>
      <c r="C182" s="1952" t="s">
        <v>172</v>
      </c>
      <c r="D182" s="1946">
        <v>1</v>
      </c>
      <c r="E182" s="1853"/>
      <c r="F182" s="1837"/>
    </row>
    <row r="183" spans="1:6" s="1855" customFormat="1" x14ac:dyDescent="0.2">
      <c r="A183" s="1850"/>
      <c r="B183" s="1954" t="s">
        <v>1091</v>
      </c>
      <c r="C183" s="1952" t="s">
        <v>172</v>
      </c>
      <c r="D183" s="1946">
        <v>1</v>
      </c>
      <c r="E183" s="1853"/>
      <c r="F183" s="1837"/>
    </row>
    <row r="184" spans="1:6" s="1855" customFormat="1" x14ac:dyDescent="0.2">
      <c r="A184" s="1850"/>
      <c r="B184" s="1954" t="s">
        <v>1092</v>
      </c>
      <c r="C184" s="1952" t="s">
        <v>172</v>
      </c>
      <c r="D184" s="1946">
        <v>1</v>
      </c>
      <c r="E184" s="1853"/>
      <c r="F184" s="1837"/>
    </row>
    <row r="185" spans="1:6" s="1855" customFormat="1" x14ac:dyDescent="0.2">
      <c r="A185" s="1850"/>
      <c r="B185" s="1954" t="s">
        <v>1093</v>
      </c>
      <c r="C185" s="1952" t="s">
        <v>994</v>
      </c>
      <c r="D185" s="1946">
        <v>50</v>
      </c>
      <c r="E185" s="1853"/>
      <c r="F185" s="1837"/>
    </row>
    <row r="186" spans="1:6" s="1855" customFormat="1" x14ac:dyDescent="0.2">
      <c r="A186" s="1850"/>
      <c r="B186" s="1953" t="s">
        <v>1094</v>
      </c>
      <c r="C186" s="1952" t="s">
        <v>172</v>
      </c>
      <c r="D186" s="401">
        <v>1</v>
      </c>
      <c r="E186" s="1853"/>
      <c r="F186" s="1837"/>
    </row>
    <row r="187" spans="1:6" s="1855" customFormat="1" x14ac:dyDescent="0.2">
      <c r="A187" s="1850"/>
      <c r="B187" s="1953" t="s">
        <v>1095</v>
      </c>
      <c r="C187" s="1952" t="s">
        <v>172</v>
      </c>
      <c r="D187" s="401">
        <v>1</v>
      </c>
      <c r="E187" s="1853"/>
      <c r="F187" s="1837">
        <f t="shared" si="0"/>
        <v>0</v>
      </c>
    </row>
    <row r="188" spans="1:6" s="1855" customFormat="1" x14ac:dyDescent="0.2">
      <c r="A188" s="1850"/>
      <c r="B188" s="1953"/>
      <c r="C188" s="1952"/>
      <c r="D188" s="401"/>
      <c r="E188" s="1853"/>
      <c r="F188" s="1837"/>
    </row>
    <row r="189" spans="1:6" s="1855" customFormat="1" ht="38.25" x14ac:dyDescent="0.2">
      <c r="A189" s="1850" t="s">
        <v>63</v>
      </c>
      <c r="B189" s="1954" t="s">
        <v>2287</v>
      </c>
      <c r="C189" s="1952"/>
      <c r="D189" s="401"/>
      <c r="E189" s="1853"/>
      <c r="F189" s="1837"/>
    </row>
    <row r="190" spans="1:6" s="1855" customFormat="1" ht="51" x14ac:dyDescent="0.2">
      <c r="A190" s="1850"/>
      <c r="B190" s="1954" t="s">
        <v>2288</v>
      </c>
      <c r="C190" s="1952" t="s">
        <v>172</v>
      </c>
      <c r="D190" s="401">
        <v>1</v>
      </c>
      <c r="E190" s="1853"/>
      <c r="F190" s="1837"/>
    </row>
    <row r="191" spans="1:6" s="1855" customFormat="1" ht="17.25" customHeight="1" x14ac:dyDescent="0.2">
      <c r="A191" s="1850"/>
      <c r="B191" s="1954" t="s">
        <v>2289</v>
      </c>
      <c r="C191" s="1952" t="s">
        <v>172</v>
      </c>
      <c r="D191" s="401">
        <v>1</v>
      </c>
      <c r="E191" s="1853"/>
      <c r="F191" s="1837"/>
    </row>
    <row r="192" spans="1:6" s="1855" customFormat="1" ht="25.5" x14ac:dyDescent="0.2">
      <c r="A192" s="1850"/>
      <c r="B192" s="1954" t="s">
        <v>2290</v>
      </c>
      <c r="C192" s="1952" t="s">
        <v>172</v>
      </c>
      <c r="D192" s="401">
        <v>1</v>
      </c>
      <c r="E192" s="1853"/>
      <c r="F192" s="1837"/>
    </row>
    <row r="193" spans="1:16" s="1855" customFormat="1" x14ac:dyDescent="0.2">
      <c r="A193" s="1850"/>
      <c r="B193" s="1953" t="s">
        <v>1096</v>
      </c>
      <c r="C193" s="1952" t="s">
        <v>172</v>
      </c>
      <c r="D193" s="401">
        <v>1</v>
      </c>
      <c r="E193" s="1853"/>
      <c r="F193" s="1837">
        <f t="shared" ref="F193" si="1">D193*E193</f>
        <v>0</v>
      </c>
    </row>
    <row r="194" spans="1:16" s="1855" customFormat="1" x14ac:dyDescent="0.2">
      <c r="A194" s="1850"/>
      <c r="B194" s="1827"/>
      <c r="C194" s="1811"/>
      <c r="D194" s="1812"/>
      <c r="F194" s="1837"/>
    </row>
    <row r="195" spans="1:16" ht="25.5" x14ac:dyDescent="0.2">
      <c r="A195" s="1820"/>
      <c r="B195" s="1821" t="s">
        <v>1097</v>
      </c>
      <c r="C195" s="1822" t="s">
        <v>172</v>
      </c>
      <c r="D195" s="1844">
        <v>1</v>
      </c>
      <c r="E195" s="1844"/>
      <c r="F195" s="1842">
        <f>SUM(F125:F193)</f>
        <v>0</v>
      </c>
      <c r="H195" s="1832"/>
      <c r="I195" s="1832"/>
      <c r="K195" s="1832"/>
      <c r="L195" s="1832"/>
      <c r="M195" s="1832"/>
      <c r="N195" s="1832"/>
      <c r="O195" s="1832"/>
      <c r="P195" s="1832"/>
    </row>
    <row r="196" spans="1:16" s="1863" customFormat="1" ht="13.5" customHeight="1" x14ac:dyDescent="0.2">
      <c r="A196" s="1857"/>
      <c r="B196" s="1858"/>
      <c r="C196" s="1859"/>
      <c r="D196" s="1860"/>
      <c r="E196" s="1861"/>
      <c r="F196" s="1862"/>
    </row>
    <row r="197" spans="1:16" x14ac:dyDescent="0.2">
      <c r="A197" s="1820"/>
      <c r="B197" s="1821" t="s">
        <v>1098</v>
      </c>
      <c r="C197" s="1822"/>
      <c r="D197" s="1844"/>
      <c r="E197" s="1844"/>
      <c r="F197" s="1849"/>
      <c r="H197" s="1832"/>
      <c r="I197" s="1832"/>
      <c r="K197" s="1832"/>
      <c r="L197" s="1832"/>
      <c r="M197" s="1832"/>
      <c r="N197" s="1832"/>
      <c r="O197" s="1832"/>
      <c r="P197" s="1832"/>
    </row>
    <row r="198" spans="1:16" x14ac:dyDescent="0.2">
      <c r="B198" s="1802"/>
      <c r="E198" s="1847"/>
      <c r="H198" s="1832"/>
      <c r="I198" s="1832"/>
      <c r="K198" s="1832"/>
      <c r="L198" s="1832"/>
      <c r="M198" s="1832"/>
      <c r="N198" s="1832"/>
      <c r="O198" s="1832"/>
      <c r="P198" s="1832"/>
    </row>
    <row r="199" spans="1:16" ht="38.25" customHeight="1" x14ac:dyDescent="0.2">
      <c r="A199" s="1826" t="s">
        <v>1099</v>
      </c>
      <c r="B199" s="1980" t="s">
        <v>2291</v>
      </c>
      <c r="C199" s="1955"/>
      <c r="D199" s="1945"/>
      <c r="E199" s="1847"/>
      <c r="H199" s="1832"/>
      <c r="I199" s="1832"/>
      <c r="K199" s="1832"/>
      <c r="L199" s="1832"/>
      <c r="M199" s="1832"/>
      <c r="N199" s="1832"/>
      <c r="O199" s="1832"/>
      <c r="P199" s="1832"/>
    </row>
    <row r="200" spans="1:16" x14ac:dyDescent="0.2">
      <c r="B200" s="1980" t="s">
        <v>1100</v>
      </c>
      <c r="C200" s="1955" t="s">
        <v>172</v>
      </c>
      <c r="D200" s="1945">
        <v>1</v>
      </c>
      <c r="E200" s="1840"/>
      <c r="H200" s="1832"/>
      <c r="I200" s="1832"/>
      <c r="K200" s="1832"/>
      <c r="L200" s="1832"/>
      <c r="M200" s="1832"/>
      <c r="N200" s="1832"/>
      <c r="O200" s="1832"/>
      <c r="P200" s="1832"/>
    </row>
    <row r="201" spans="1:16" x14ac:dyDescent="0.2">
      <c r="B201" s="1980" t="s">
        <v>1101</v>
      </c>
      <c r="C201" s="1955" t="s">
        <v>172</v>
      </c>
      <c r="D201" s="1945">
        <v>2</v>
      </c>
      <c r="E201" s="1840"/>
      <c r="H201" s="1832"/>
      <c r="I201" s="1832"/>
      <c r="K201" s="1832"/>
      <c r="L201" s="1832"/>
      <c r="M201" s="1832"/>
      <c r="N201" s="1832"/>
      <c r="O201" s="1832"/>
      <c r="P201" s="1832"/>
    </row>
    <row r="202" spans="1:16" x14ac:dyDescent="0.2">
      <c r="B202" s="1980" t="s">
        <v>1102</v>
      </c>
      <c r="C202" s="1955" t="s">
        <v>172</v>
      </c>
      <c r="D202" s="1945">
        <v>1</v>
      </c>
      <c r="E202" s="1840"/>
      <c r="H202" s="1832"/>
      <c r="I202" s="1832"/>
      <c r="K202" s="1832"/>
      <c r="L202" s="1832"/>
      <c r="M202" s="1832"/>
      <c r="N202" s="1832"/>
      <c r="O202" s="1832"/>
      <c r="P202" s="1832"/>
    </row>
    <row r="203" spans="1:16" x14ac:dyDescent="0.2">
      <c r="B203" s="1980" t="s">
        <v>1103</v>
      </c>
      <c r="C203" s="1955" t="s">
        <v>172</v>
      </c>
      <c r="D203" s="1945">
        <v>1</v>
      </c>
      <c r="E203" s="1840"/>
      <c r="H203" s="1832"/>
      <c r="I203" s="1832"/>
      <c r="K203" s="1832"/>
      <c r="L203" s="1832"/>
      <c r="M203" s="1832"/>
      <c r="N203" s="1832"/>
      <c r="O203" s="1832"/>
      <c r="P203" s="1832"/>
    </row>
    <row r="204" spans="1:16" x14ac:dyDescent="0.2">
      <c r="B204" s="1980" t="s">
        <v>1104</v>
      </c>
      <c r="C204" s="1955" t="s">
        <v>172</v>
      </c>
      <c r="D204" s="1945">
        <v>1</v>
      </c>
      <c r="E204" s="1840"/>
      <c r="H204" s="1832"/>
      <c r="I204" s="1832"/>
      <c r="K204" s="1832"/>
      <c r="L204" s="1832"/>
      <c r="M204" s="1832"/>
      <c r="N204" s="1832"/>
      <c r="O204" s="1832"/>
      <c r="P204" s="1832"/>
    </row>
    <row r="205" spans="1:16" x14ac:dyDescent="0.2">
      <c r="B205" s="1980" t="s">
        <v>1105</v>
      </c>
      <c r="C205" s="1955" t="s">
        <v>172</v>
      </c>
      <c r="D205" s="1945">
        <v>1</v>
      </c>
      <c r="E205" s="1840"/>
      <c r="H205" s="1832"/>
      <c r="I205" s="1832"/>
      <c r="K205" s="1832"/>
      <c r="L205" s="1832"/>
      <c r="M205" s="1832"/>
      <c r="N205" s="1832"/>
      <c r="O205" s="1832"/>
      <c r="P205" s="1832"/>
    </row>
    <row r="206" spans="1:16" x14ac:dyDescent="0.2">
      <c r="B206" s="1980" t="s">
        <v>1106</v>
      </c>
      <c r="C206" s="1955" t="s">
        <v>172</v>
      </c>
      <c r="D206" s="1945">
        <v>2</v>
      </c>
      <c r="E206" s="1840"/>
      <c r="H206" s="1832"/>
      <c r="I206" s="1832"/>
      <c r="K206" s="1832"/>
      <c r="L206" s="1832"/>
      <c r="M206" s="1832"/>
      <c r="N206" s="1832"/>
      <c r="O206" s="1832"/>
      <c r="P206" s="1832"/>
    </row>
    <row r="207" spans="1:16" s="1855" customFormat="1" x14ac:dyDescent="0.2">
      <c r="A207" s="1850"/>
      <c r="B207" s="1954" t="s">
        <v>1107</v>
      </c>
      <c r="C207" s="1955" t="s">
        <v>172</v>
      </c>
      <c r="D207" s="1945">
        <v>40</v>
      </c>
      <c r="E207" s="1840"/>
      <c r="F207" s="1837"/>
    </row>
    <row r="208" spans="1:16" s="1855" customFormat="1" x14ac:dyDescent="0.2">
      <c r="A208" s="1850"/>
      <c r="B208" s="1954" t="s">
        <v>1108</v>
      </c>
      <c r="C208" s="1955" t="s">
        <v>172</v>
      </c>
      <c r="D208" s="1945">
        <v>50</v>
      </c>
      <c r="E208" s="1840"/>
      <c r="F208" s="1837"/>
    </row>
    <row r="209" spans="1:16" s="1855" customFormat="1" x14ac:dyDescent="0.2">
      <c r="A209" s="1850"/>
      <c r="B209" s="1954" t="s">
        <v>1109</v>
      </c>
      <c r="C209" s="1955" t="s">
        <v>172</v>
      </c>
      <c r="D209" s="1945">
        <v>50</v>
      </c>
      <c r="E209" s="1840"/>
      <c r="F209" s="1837"/>
    </row>
    <row r="210" spans="1:16" x14ac:dyDescent="0.2">
      <c r="A210" s="1850"/>
      <c r="B210" s="1954" t="s">
        <v>1110</v>
      </c>
      <c r="C210" s="1955" t="s">
        <v>172</v>
      </c>
      <c r="D210" s="1945">
        <v>50</v>
      </c>
      <c r="E210" s="1840"/>
      <c r="F210" s="1851"/>
    </row>
    <row r="211" spans="1:16" x14ac:dyDescent="0.2">
      <c r="A211" s="1850"/>
      <c r="B211" s="1954" t="s">
        <v>1111</v>
      </c>
      <c r="C211" s="1955" t="s">
        <v>172</v>
      </c>
      <c r="D211" s="1945">
        <v>10</v>
      </c>
      <c r="E211" s="1840"/>
      <c r="H211" s="1832"/>
      <c r="I211" s="1832"/>
      <c r="K211" s="1832"/>
      <c r="L211" s="1832"/>
      <c r="M211" s="1832"/>
      <c r="N211" s="1832"/>
      <c r="O211" s="1832"/>
      <c r="P211" s="1832"/>
    </row>
    <row r="212" spans="1:16" x14ac:dyDescent="0.2">
      <c r="A212" s="1850"/>
      <c r="B212" s="1954" t="s">
        <v>1112</v>
      </c>
      <c r="C212" s="1955" t="s">
        <v>172</v>
      </c>
      <c r="D212" s="1945">
        <v>5</v>
      </c>
      <c r="E212" s="1840"/>
      <c r="H212" s="1832"/>
      <c r="I212" s="1832"/>
      <c r="K212" s="1832"/>
      <c r="L212" s="1832"/>
      <c r="M212" s="1832"/>
      <c r="N212" s="1832"/>
      <c r="O212" s="1832"/>
      <c r="P212" s="1832"/>
    </row>
    <row r="213" spans="1:16" x14ac:dyDescent="0.2">
      <c r="A213" s="1850"/>
      <c r="B213" s="1954" t="s">
        <v>1113</v>
      </c>
      <c r="C213" s="1955" t="s">
        <v>172</v>
      </c>
      <c r="D213" s="1945">
        <v>2</v>
      </c>
      <c r="E213" s="1840"/>
      <c r="H213" s="1832"/>
      <c r="I213" s="1832"/>
      <c r="K213" s="1832"/>
      <c r="L213" s="1832"/>
      <c r="M213" s="1832"/>
      <c r="N213" s="1832"/>
      <c r="O213" s="1832"/>
      <c r="P213" s="1832"/>
    </row>
    <row r="214" spans="1:16" s="1855" customFormat="1" x14ac:dyDescent="0.2">
      <c r="A214" s="1850"/>
      <c r="B214" s="1954" t="s">
        <v>1114</v>
      </c>
      <c r="C214" s="1955" t="s">
        <v>172</v>
      </c>
      <c r="D214" s="1945">
        <v>20</v>
      </c>
      <c r="E214" s="1840"/>
      <c r="F214" s="1837"/>
    </row>
    <row r="215" spans="1:16" s="1855" customFormat="1" ht="25.5" x14ac:dyDescent="0.2">
      <c r="A215" s="1850"/>
      <c r="B215" s="1954" t="s">
        <v>2292</v>
      </c>
      <c r="C215" s="1955" t="s">
        <v>172</v>
      </c>
      <c r="D215" s="1945">
        <v>10</v>
      </c>
      <c r="E215" s="1840"/>
      <c r="F215" s="1837"/>
    </row>
    <row r="216" spans="1:16" s="1855" customFormat="1" x14ac:dyDescent="0.2">
      <c r="A216" s="1850"/>
      <c r="B216" s="1953" t="s">
        <v>1115</v>
      </c>
      <c r="C216" s="1952" t="s">
        <v>797</v>
      </c>
      <c r="D216" s="401">
        <v>1</v>
      </c>
      <c r="E216" s="1840"/>
      <c r="F216" s="1851"/>
    </row>
    <row r="217" spans="1:16" s="1855" customFormat="1" x14ac:dyDescent="0.2">
      <c r="A217" s="1850"/>
      <c r="B217" s="1953" t="s">
        <v>1116</v>
      </c>
      <c r="C217" s="1952" t="s">
        <v>172</v>
      </c>
      <c r="D217" s="401">
        <v>1</v>
      </c>
      <c r="E217" s="1840"/>
      <c r="F217" s="1837">
        <f>D217*E217</f>
        <v>0</v>
      </c>
    </row>
    <row r="218" spans="1:16" s="1855" customFormat="1" x14ac:dyDescent="0.2">
      <c r="A218" s="1850"/>
      <c r="B218" s="1953"/>
      <c r="C218" s="1952"/>
      <c r="D218" s="401"/>
      <c r="E218" s="1840"/>
      <c r="F218" s="1837"/>
    </row>
    <row r="219" spans="1:16" s="1855" customFormat="1" ht="38.25" x14ac:dyDescent="0.2">
      <c r="A219" s="1850" t="s">
        <v>1117</v>
      </c>
      <c r="B219" s="1954" t="s">
        <v>1118</v>
      </c>
      <c r="C219" s="1952"/>
      <c r="D219" s="401"/>
      <c r="E219" s="1840"/>
      <c r="F219" s="1851"/>
    </row>
    <row r="220" spans="1:16" s="1855" customFormat="1" x14ac:dyDescent="0.2">
      <c r="A220" s="1850"/>
      <c r="B220" s="1953" t="s">
        <v>1119</v>
      </c>
      <c r="C220" s="1952" t="s">
        <v>797</v>
      </c>
      <c r="D220" s="401">
        <v>1</v>
      </c>
      <c r="E220" s="1840"/>
      <c r="F220" s="1837">
        <f>D220*E220</f>
        <v>0</v>
      </c>
    </row>
    <row r="221" spans="1:16" s="1855" customFormat="1" x14ac:dyDescent="0.2">
      <c r="A221" s="1850"/>
      <c r="B221" s="1953"/>
      <c r="C221" s="1952"/>
      <c r="D221" s="401"/>
      <c r="E221" s="1840"/>
      <c r="F221" s="1837"/>
    </row>
    <row r="222" spans="1:16" s="1855" customFormat="1" ht="25.5" x14ac:dyDescent="0.2">
      <c r="A222" s="1856" t="s">
        <v>1120</v>
      </c>
      <c r="B222" s="1953" t="s">
        <v>1121</v>
      </c>
      <c r="C222" s="1952"/>
      <c r="D222" s="401"/>
      <c r="E222" s="1840"/>
      <c r="F222" s="1851"/>
    </row>
    <row r="223" spans="1:16" s="1855" customFormat="1" x14ac:dyDescent="0.2">
      <c r="A223" s="1850"/>
      <c r="B223" s="1953" t="s">
        <v>1122</v>
      </c>
      <c r="C223" s="1952" t="s">
        <v>797</v>
      </c>
      <c r="D223" s="1981">
        <v>1</v>
      </c>
      <c r="E223" s="1840"/>
      <c r="F223" s="1837">
        <f>D223*E223</f>
        <v>0</v>
      </c>
    </row>
    <row r="224" spans="1:16" s="1855" customFormat="1" x14ac:dyDescent="0.2">
      <c r="A224" s="1850"/>
      <c r="B224" s="1953"/>
      <c r="C224" s="1952"/>
      <c r="D224" s="1981"/>
      <c r="E224" s="1840"/>
      <c r="F224" s="1837"/>
    </row>
    <row r="225" spans="1:9" s="1855" customFormat="1" x14ac:dyDescent="0.2">
      <c r="A225" s="1850" t="s">
        <v>1123</v>
      </c>
      <c r="B225" s="1953" t="s">
        <v>1124</v>
      </c>
      <c r="C225" s="1982" t="s">
        <v>1125</v>
      </c>
      <c r="D225" s="1983">
        <v>200</v>
      </c>
      <c r="E225" s="1840"/>
      <c r="F225" s="1851"/>
    </row>
    <row r="226" spans="1:9" s="1855" customFormat="1" x14ac:dyDescent="0.2">
      <c r="A226" s="1850"/>
      <c r="B226" s="1953" t="s">
        <v>1126</v>
      </c>
      <c r="C226" s="1982" t="s">
        <v>1125</v>
      </c>
      <c r="D226" s="1983">
        <v>250</v>
      </c>
      <c r="E226" s="1840"/>
      <c r="F226" s="1851"/>
    </row>
    <row r="227" spans="1:9" s="1855" customFormat="1" x14ac:dyDescent="0.2">
      <c r="A227" s="1850"/>
      <c r="B227" s="1953" t="s">
        <v>1127</v>
      </c>
      <c r="C227" s="1982" t="s">
        <v>1125</v>
      </c>
      <c r="D227" s="1983">
        <v>100</v>
      </c>
      <c r="E227" s="1840"/>
      <c r="F227" s="1851"/>
    </row>
    <row r="228" spans="1:9" s="1855" customFormat="1" x14ac:dyDescent="0.2">
      <c r="B228" s="1953" t="s">
        <v>1128</v>
      </c>
      <c r="C228" s="1982" t="s">
        <v>1125</v>
      </c>
      <c r="D228" s="1983">
        <v>400</v>
      </c>
      <c r="E228" s="1840"/>
      <c r="F228" s="1851"/>
      <c r="I228" s="1832"/>
    </row>
    <row r="229" spans="1:9" s="1855" customFormat="1" x14ac:dyDescent="0.2">
      <c r="A229" s="1850"/>
      <c r="B229" s="1953" t="s">
        <v>1129</v>
      </c>
      <c r="C229" s="1982" t="s">
        <v>1125</v>
      </c>
      <c r="D229" s="1983">
        <v>300</v>
      </c>
      <c r="E229" s="1840"/>
      <c r="F229" s="1851"/>
    </row>
    <row r="230" spans="1:9" s="1855" customFormat="1" ht="25.5" x14ac:dyDescent="0.2">
      <c r="A230" s="1850"/>
      <c r="B230" s="1984" t="s">
        <v>1958</v>
      </c>
      <c r="C230" s="1984" t="s">
        <v>22</v>
      </c>
      <c r="D230" s="1983">
        <v>5</v>
      </c>
      <c r="E230" s="1840"/>
      <c r="F230" s="1851"/>
    </row>
    <row r="231" spans="1:9" s="1855" customFormat="1" x14ac:dyDescent="0.2">
      <c r="A231" s="1850"/>
      <c r="B231" s="1953" t="s">
        <v>1130</v>
      </c>
      <c r="C231" s="1952" t="s">
        <v>172</v>
      </c>
      <c r="D231" s="1981">
        <v>1</v>
      </c>
      <c r="E231" s="1840"/>
      <c r="F231" s="1837">
        <f>D231*E231</f>
        <v>0</v>
      </c>
    </row>
    <row r="232" spans="1:9" s="1855" customFormat="1" x14ac:dyDescent="0.2">
      <c r="A232" s="1850"/>
      <c r="B232" s="1953"/>
      <c r="C232" s="1952"/>
      <c r="D232" s="1981"/>
      <c r="E232" s="1840"/>
      <c r="F232" s="1837"/>
    </row>
    <row r="233" spans="1:9" s="1855" customFormat="1" ht="14.25" customHeight="1" x14ac:dyDescent="0.2">
      <c r="A233" s="1850" t="s">
        <v>1131</v>
      </c>
      <c r="B233" s="1953" t="s">
        <v>1132</v>
      </c>
      <c r="C233" s="1952" t="s">
        <v>172</v>
      </c>
      <c r="D233" s="1985">
        <v>1</v>
      </c>
      <c r="E233" s="1840"/>
      <c r="F233" s="1851"/>
    </row>
    <row r="234" spans="1:9" s="1855" customFormat="1" x14ac:dyDescent="0.2">
      <c r="A234" s="1850"/>
      <c r="B234" s="1953" t="s">
        <v>1133</v>
      </c>
      <c r="C234" s="1952" t="s">
        <v>172</v>
      </c>
      <c r="D234" s="1981">
        <v>1</v>
      </c>
      <c r="E234" s="1840"/>
      <c r="F234" s="1837">
        <f>D234*E234</f>
        <v>0</v>
      </c>
    </row>
    <row r="235" spans="1:9" s="1855" customFormat="1" x14ac:dyDescent="0.2">
      <c r="A235" s="1850"/>
      <c r="B235" s="1953"/>
      <c r="C235" s="1952"/>
      <c r="D235" s="1981"/>
      <c r="E235" s="1840"/>
      <c r="F235" s="1837"/>
    </row>
    <row r="236" spans="1:9" s="1855" customFormat="1" ht="14.25" customHeight="1" x14ac:dyDescent="0.2">
      <c r="A236" s="1850" t="s">
        <v>1134</v>
      </c>
      <c r="B236" s="1953" t="s">
        <v>1135</v>
      </c>
      <c r="C236" s="1986"/>
      <c r="D236" s="1985"/>
      <c r="E236" s="1840"/>
      <c r="F236" s="1851"/>
    </row>
    <row r="237" spans="1:9" s="1855" customFormat="1" ht="14.25" customHeight="1" x14ac:dyDescent="0.2">
      <c r="A237" s="1865"/>
      <c r="B237" s="1953" t="s">
        <v>1136</v>
      </c>
      <c r="C237" s="1987" t="s">
        <v>994</v>
      </c>
      <c r="D237" s="1985">
        <v>25</v>
      </c>
      <c r="E237" s="1840"/>
      <c r="F237" s="1837"/>
    </row>
    <row r="238" spans="1:9" s="1855" customFormat="1" ht="14.25" customHeight="1" x14ac:dyDescent="0.2">
      <c r="A238" s="1865"/>
      <c r="B238" s="1953" t="s">
        <v>1137</v>
      </c>
      <c r="C238" s="1987" t="s">
        <v>994</v>
      </c>
      <c r="D238" s="1985">
        <v>100</v>
      </c>
      <c r="E238" s="1840"/>
      <c r="F238" s="1837"/>
    </row>
    <row r="239" spans="1:9" s="1855" customFormat="1" ht="14.25" customHeight="1" x14ac:dyDescent="0.2">
      <c r="A239" s="1865"/>
      <c r="B239" s="1953" t="s">
        <v>1138</v>
      </c>
      <c r="C239" s="1987" t="s">
        <v>994</v>
      </c>
      <c r="D239" s="1985">
        <v>20</v>
      </c>
      <c r="E239" s="1840"/>
      <c r="F239" s="1837"/>
    </row>
    <row r="240" spans="1:9" s="1855" customFormat="1" ht="15" customHeight="1" x14ac:dyDescent="0.2">
      <c r="A240" s="1850"/>
      <c r="B240" s="1953" t="s">
        <v>1139</v>
      </c>
      <c r="C240" s="1952" t="s">
        <v>172</v>
      </c>
      <c r="D240" s="401">
        <v>1</v>
      </c>
      <c r="E240" s="1840"/>
      <c r="F240" s="1837">
        <f>D240*E240</f>
        <v>0</v>
      </c>
    </row>
    <row r="241" spans="1:16" s="1855" customFormat="1" ht="15" customHeight="1" x14ac:dyDescent="0.2">
      <c r="A241" s="1850"/>
      <c r="B241" s="1953"/>
      <c r="C241" s="1952"/>
      <c r="D241" s="401"/>
      <c r="E241" s="1840"/>
      <c r="F241" s="1837"/>
    </row>
    <row r="242" spans="1:16" ht="51" x14ac:dyDescent="0.2">
      <c r="A242" s="1826" t="s">
        <v>1140</v>
      </c>
      <c r="B242" s="1988" t="s">
        <v>1141</v>
      </c>
      <c r="C242" s="1952"/>
      <c r="D242" s="401"/>
      <c r="E242" s="1840"/>
      <c r="H242" s="1832"/>
      <c r="I242" s="1832"/>
      <c r="K242" s="1832"/>
      <c r="L242" s="1832"/>
      <c r="M242" s="1832"/>
      <c r="N242" s="1832"/>
      <c r="O242" s="1832"/>
      <c r="P242" s="1832"/>
    </row>
    <row r="243" spans="1:16" s="1855" customFormat="1" ht="15" customHeight="1" x14ac:dyDescent="0.2">
      <c r="A243" s="1850"/>
      <c r="B243" s="1953" t="s">
        <v>1142</v>
      </c>
      <c r="C243" s="1952" t="s">
        <v>172</v>
      </c>
      <c r="D243" s="401">
        <v>1</v>
      </c>
      <c r="E243" s="1840"/>
      <c r="F243" s="1837">
        <f>D243*E243</f>
        <v>0</v>
      </c>
    </row>
    <row r="244" spans="1:16" s="1855" customFormat="1" ht="15" customHeight="1" x14ac:dyDescent="0.2">
      <c r="A244" s="1850"/>
      <c r="B244" s="1827"/>
      <c r="C244" s="1811"/>
      <c r="D244" s="1812"/>
      <c r="F244" s="1837"/>
    </row>
    <row r="245" spans="1:16" s="1855" customFormat="1" x14ac:dyDescent="0.2">
      <c r="A245" s="1820"/>
      <c r="B245" s="1821" t="s">
        <v>1143</v>
      </c>
      <c r="C245" s="1822"/>
      <c r="D245" s="1844"/>
      <c r="E245" s="1866"/>
      <c r="F245" s="1842">
        <f>SUM(F217:F243)</f>
        <v>0</v>
      </c>
    </row>
    <row r="246" spans="1:16" s="1873" customFormat="1" x14ac:dyDescent="0.2">
      <c r="A246" s="1867"/>
      <c r="B246" s="1868" t="s">
        <v>1144</v>
      </c>
      <c r="C246" s="1869"/>
      <c r="D246" s="1870"/>
      <c r="E246" s="1871"/>
      <c r="F246" s="1842"/>
      <c r="G246" s="1872"/>
    </row>
    <row r="247" spans="1:16" x14ac:dyDescent="0.2">
      <c r="E247" s="1847"/>
      <c r="H247" s="1832"/>
      <c r="I247" s="1832"/>
      <c r="K247" s="1832"/>
      <c r="L247" s="1832"/>
      <c r="M247" s="1832"/>
      <c r="N247" s="1832"/>
      <c r="O247" s="1832"/>
      <c r="P247" s="1832"/>
    </row>
    <row r="248" spans="1:16" s="1877" customFormat="1" ht="63.75" x14ac:dyDescent="0.2">
      <c r="A248" s="1874" t="s">
        <v>1145</v>
      </c>
      <c r="B248" s="1974" t="s">
        <v>2293</v>
      </c>
      <c r="C248" s="400"/>
      <c r="D248" s="401"/>
      <c r="E248" s="1812"/>
      <c r="F248" s="1876"/>
    </row>
    <row r="249" spans="1:16" s="1877" customFormat="1" x14ac:dyDescent="0.2">
      <c r="A249" s="1833"/>
      <c r="B249" s="1975" t="s">
        <v>1146</v>
      </c>
      <c r="C249" s="1928" t="s">
        <v>172</v>
      </c>
      <c r="D249" s="1929">
        <v>1</v>
      </c>
      <c r="E249" s="1878"/>
      <c r="F249" s="1837">
        <f>D249*E249</f>
        <v>0</v>
      </c>
      <c r="G249" s="1837"/>
      <c r="H249" s="1837"/>
    </row>
    <row r="250" spans="1:16" s="1877" customFormat="1" x14ac:dyDescent="0.2">
      <c r="A250" s="1879"/>
      <c r="B250" s="399"/>
      <c r="C250" s="400"/>
      <c r="D250" s="401"/>
      <c r="E250" s="1880"/>
      <c r="F250" s="1881"/>
      <c r="G250" s="1882"/>
    </row>
    <row r="251" spans="1:16" s="1877" customFormat="1" ht="51" x14ac:dyDescent="0.2">
      <c r="A251" s="1874" t="s">
        <v>1147</v>
      </c>
      <c r="B251" s="1974" t="s">
        <v>1148</v>
      </c>
      <c r="C251" s="400"/>
      <c r="D251" s="401"/>
      <c r="E251" s="1880"/>
      <c r="F251" s="1881"/>
    </row>
    <row r="252" spans="1:16" s="1877" customFormat="1" x14ac:dyDescent="0.2">
      <c r="A252" s="1833"/>
      <c r="B252" s="1975" t="s">
        <v>1149</v>
      </c>
      <c r="C252" s="1928" t="s">
        <v>172</v>
      </c>
      <c r="D252" s="1929">
        <v>1</v>
      </c>
      <c r="E252" s="1878"/>
      <c r="F252" s="1837">
        <f>D252*E252</f>
        <v>0</v>
      </c>
      <c r="G252" s="1837"/>
    </row>
    <row r="253" spans="1:16" x14ac:dyDescent="0.2">
      <c r="B253" s="1953"/>
      <c r="C253" s="1952"/>
      <c r="D253" s="401"/>
      <c r="E253" s="1840"/>
      <c r="F253" s="1883"/>
      <c r="H253" s="1832"/>
      <c r="I253" s="1832"/>
      <c r="K253" s="1832"/>
      <c r="L253" s="1832"/>
      <c r="M253" s="1832"/>
      <c r="N253" s="1832"/>
      <c r="O253" s="1832"/>
      <c r="P253" s="1832"/>
    </row>
    <row r="254" spans="1:16" s="1877" customFormat="1" ht="63.75" x14ac:dyDescent="0.2">
      <c r="A254" s="1874" t="s">
        <v>1150</v>
      </c>
      <c r="B254" s="1974" t="s">
        <v>2294</v>
      </c>
      <c r="C254" s="400"/>
      <c r="D254" s="401"/>
      <c r="E254" s="1880"/>
      <c r="F254" s="1881"/>
      <c r="G254" s="1837"/>
    </row>
    <row r="255" spans="1:16" s="1877" customFormat="1" x14ac:dyDescent="0.2">
      <c r="A255" s="1833"/>
      <c r="B255" s="1975" t="s">
        <v>1151</v>
      </c>
      <c r="C255" s="1928" t="s">
        <v>172</v>
      </c>
      <c r="D255" s="1929">
        <v>3</v>
      </c>
      <c r="E255" s="1878"/>
      <c r="F255" s="1837">
        <f>D255*E255</f>
        <v>0</v>
      </c>
      <c r="G255" s="1837"/>
    </row>
    <row r="256" spans="1:16" x14ac:dyDescent="0.2">
      <c r="B256" s="1953"/>
      <c r="C256" s="1952"/>
      <c r="D256" s="401"/>
      <c r="E256" s="1840"/>
      <c r="F256" s="1883"/>
      <c r="H256" s="1832"/>
      <c r="I256" s="1832"/>
      <c r="K256" s="1832"/>
      <c r="L256" s="1832"/>
      <c r="M256" s="1832"/>
      <c r="N256" s="1832"/>
      <c r="O256" s="1832"/>
      <c r="P256" s="1832"/>
    </row>
    <row r="257" spans="1:16" ht="38.25" x14ac:dyDescent="0.2">
      <c r="A257" s="1826" t="s">
        <v>1152</v>
      </c>
      <c r="B257" s="1954" t="s">
        <v>2295</v>
      </c>
      <c r="C257" s="1952"/>
      <c r="D257" s="401"/>
      <c r="E257" s="1840"/>
      <c r="F257" s="1883"/>
      <c r="H257" s="1832"/>
      <c r="I257" s="1832"/>
      <c r="K257" s="1832"/>
      <c r="L257" s="1832"/>
      <c r="M257" s="1832"/>
      <c r="N257" s="1832"/>
      <c r="O257" s="1832"/>
      <c r="P257" s="1832"/>
    </row>
    <row r="258" spans="1:16" x14ac:dyDescent="0.2">
      <c r="B258" s="1954" t="s">
        <v>2296</v>
      </c>
      <c r="C258" s="1952" t="s">
        <v>172</v>
      </c>
      <c r="D258" s="401">
        <v>1</v>
      </c>
      <c r="E258" s="1840"/>
      <c r="F258" s="1883"/>
      <c r="H258" s="1832"/>
      <c r="I258" s="1832"/>
      <c r="K258" s="1832"/>
      <c r="L258" s="1832"/>
      <c r="M258" s="1832"/>
      <c r="N258" s="1832"/>
      <c r="O258" s="1832"/>
      <c r="P258" s="1832"/>
    </row>
    <row r="259" spans="1:16" ht="38.25" x14ac:dyDescent="0.2">
      <c r="B259" s="1954" t="s">
        <v>2297</v>
      </c>
      <c r="C259" s="1952" t="s">
        <v>172</v>
      </c>
      <c r="D259" s="401">
        <v>1</v>
      </c>
      <c r="E259" s="1840"/>
      <c r="F259" s="1883"/>
      <c r="H259" s="1832"/>
      <c r="I259" s="1832"/>
      <c r="K259" s="1832"/>
      <c r="L259" s="1832"/>
      <c r="M259" s="1832"/>
      <c r="N259" s="1832"/>
      <c r="O259" s="1832"/>
      <c r="P259" s="1832"/>
    </row>
    <row r="260" spans="1:16" ht="25.5" x14ac:dyDescent="0.2">
      <c r="B260" s="1954" t="s">
        <v>2298</v>
      </c>
      <c r="C260" s="1952" t="s">
        <v>172</v>
      </c>
      <c r="D260" s="401">
        <v>1</v>
      </c>
      <c r="E260" s="1840"/>
      <c r="F260" s="1883"/>
      <c r="H260" s="1832"/>
      <c r="I260" s="1832"/>
      <c r="K260" s="1832"/>
      <c r="L260" s="1832"/>
      <c r="M260" s="1832"/>
      <c r="N260" s="1832"/>
      <c r="O260" s="1832"/>
      <c r="P260" s="1832"/>
    </row>
    <row r="261" spans="1:16" ht="25.5" x14ac:dyDescent="0.2">
      <c r="B261" s="1954" t="s">
        <v>1153</v>
      </c>
      <c r="C261" s="1952" t="s">
        <v>172</v>
      </c>
      <c r="D261" s="401">
        <v>1</v>
      </c>
      <c r="E261" s="1840"/>
      <c r="F261" s="1883"/>
      <c r="H261" s="1832"/>
      <c r="I261" s="1832"/>
      <c r="K261" s="1832"/>
      <c r="L261" s="1832"/>
      <c r="M261" s="1832"/>
      <c r="N261" s="1832"/>
      <c r="O261" s="1832"/>
      <c r="P261" s="1832"/>
    </row>
    <row r="262" spans="1:16" x14ac:dyDescent="0.2">
      <c r="B262" s="1953" t="s">
        <v>1154</v>
      </c>
      <c r="C262" s="1952" t="s">
        <v>172</v>
      </c>
      <c r="D262" s="401">
        <v>4</v>
      </c>
      <c r="E262" s="1840"/>
      <c r="F262" s="1837">
        <f>D262*E262</f>
        <v>0</v>
      </c>
      <c r="H262" s="1832"/>
      <c r="I262" s="1832"/>
      <c r="K262" s="1832"/>
      <c r="L262" s="1832"/>
      <c r="M262" s="1832"/>
      <c r="N262" s="1832"/>
      <c r="O262" s="1832"/>
      <c r="P262" s="1832"/>
    </row>
    <row r="263" spans="1:16" s="1877" customFormat="1" x14ac:dyDescent="0.2">
      <c r="A263" s="1884"/>
      <c r="B263" s="1976"/>
      <c r="C263" s="1928"/>
      <c r="D263" s="1929"/>
      <c r="E263" s="1880"/>
      <c r="F263" s="1881"/>
      <c r="G263" s="1837"/>
    </row>
    <row r="264" spans="1:16" ht="51" x14ac:dyDescent="0.2">
      <c r="A264" s="1874" t="s">
        <v>1155</v>
      </c>
      <c r="B264" s="1977" t="s">
        <v>1156</v>
      </c>
      <c r="C264" s="1928"/>
      <c r="D264" s="1929"/>
      <c r="E264" s="1880"/>
      <c r="F264" s="1881"/>
      <c r="G264" s="1837"/>
      <c r="H264" s="1837"/>
    </row>
    <row r="265" spans="1:16" s="1877" customFormat="1" x14ac:dyDescent="0.2">
      <c r="A265" s="1833"/>
      <c r="B265" s="1975" t="s">
        <v>1157</v>
      </c>
      <c r="C265" s="1928" t="s">
        <v>994</v>
      </c>
      <c r="D265" s="1929">
        <v>120</v>
      </c>
      <c r="E265" s="1878"/>
      <c r="F265" s="1837">
        <f>D265*E265</f>
        <v>0</v>
      </c>
      <c r="G265" s="1837"/>
    </row>
    <row r="266" spans="1:16" x14ac:dyDescent="0.2">
      <c r="B266" s="1953"/>
      <c r="C266" s="1952"/>
      <c r="D266" s="401"/>
      <c r="E266" s="1840"/>
      <c r="H266" s="1832"/>
      <c r="I266" s="1832"/>
      <c r="K266" s="1832"/>
      <c r="L266" s="1832"/>
      <c r="M266" s="1832"/>
      <c r="N266" s="1832"/>
      <c r="O266" s="1832"/>
      <c r="P266" s="1832"/>
    </row>
    <row r="267" spans="1:16" s="1877" customFormat="1" ht="25.5" x14ac:dyDescent="0.2">
      <c r="A267" s="1874" t="s">
        <v>1158</v>
      </c>
      <c r="B267" s="1978" t="s">
        <v>2299</v>
      </c>
      <c r="C267" s="1928"/>
      <c r="D267" s="1929"/>
      <c r="E267" s="1880"/>
      <c r="F267" s="1876"/>
      <c r="G267" s="1837"/>
    </row>
    <row r="268" spans="1:16" x14ac:dyDescent="0.2">
      <c r="A268" s="1833"/>
      <c r="B268" s="1975" t="s">
        <v>1159</v>
      </c>
      <c r="C268" s="1928" t="s">
        <v>172</v>
      </c>
      <c r="D268" s="1929">
        <v>1</v>
      </c>
      <c r="E268" s="1878"/>
      <c r="F268" s="1837">
        <f>D268*E268</f>
        <v>0</v>
      </c>
      <c r="G268" s="1837"/>
      <c r="H268" s="1877"/>
    </row>
    <row r="269" spans="1:16" s="1877" customFormat="1" x14ac:dyDescent="0.2">
      <c r="A269" s="1864"/>
      <c r="B269" s="1979"/>
      <c r="C269" s="1928"/>
      <c r="D269" s="1929"/>
      <c r="E269" s="1880"/>
      <c r="F269" s="1876"/>
      <c r="G269" s="1837"/>
    </row>
    <row r="270" spans="1:16" s="1877" customFormat="1" ht="25.5" x14ac:dyDescent="0.2">
      <c r="A270" s="1874" t="s">
        <v>1160</v>
      </c>
      <c r="B270" s="1978" t="s">
        <v>1161</v>
      </c>
      <c r="C270" s="1928"/>
      <c r="D270" s="1929"/>
      <c r="E270" s="1880"/>
      <c r="F270" s="1876"/>
      <c r="G270" s="1837"/>
    </row>
    <row r="271" spans="1:16" x14ac:dyDescent="0.2">
      <c r="A271" s="1833"/>
      <c r="B271" s="1975" t="s">
        <v>1162</v>
      </c>
      <c r="C271" s="1928" t="s">
        <v>172</v>
      </c>
      <c r="D271" s="1929">
        <v>1</v>
      </c>
      <c r="E271" s="1878"/>
      <c r="F271" s="1837">
        <f>D271*E271</f>
        <v>0</v>
      </c>
      <c r="G271" s="1837"/>
      <c r="H271" s="1837"/>
    </row>
    <row r="272" spans="1:16" x14ac:dyDescent="0.2">
      <c r="H272" s="1832"/>
      <c r="I272" s="1832"/>
      <c r="K272" s="1832"/>
      <c r="L272" s="1832"/>
      <c r="M272" s="1832"/>
      <c r="N272" s="1832"/>
      <c r="O272" s="1832"/>
      <c r="P272" s="1832"/>
    </row>
    <row r="273" spans="1:16" s="1855" customFormat="1" x14ac:dyDescent="0.2">
      <c r="A273" s="1820"/>
      <c r="B273" s="1821" t="s">
        <v>1163</v>
      </c>
      <c r="C273" s="1822"/>
      <c r="D273" s="1844"/>
      <c r="E273" s="1844"/>
      <c r="F273" s="1842">
        <f>SUM(F248:F271)</f>
        <v>0</v>
      </c>
    </row>
    <row r="274" spans="1:16" x14ac:dyDescent="0.2">
      <c r="E274" s="1847"/>
      <c r="H274" s="1832"/>
      <c r="I274" s="1832"/>
      <c r="K274" s="1832"/>
      <c r="L274" s="1832"/>
      <c r="M274" s="1832"/>
      <c r="N274" s="1832"/>
      <c r="O274" s="1832"/>
      <c r="P274" s="1832"/>
    </row>
    <row r="275" spans="1:16" s="1873" customFormat="1" x14ac:dyDescent="0.2">
      <c r="A275" s="1867"/>
      <c r="B275" s="1868" t="s">
        <v>1164</v>
      </c>
      <c r="C275" s="1869"/>
      <c r="D275" s="1870"/>
      <c r="E275" s="1844"/>
      <c r="F275" s="1842"/>
      <c r="G275" s="1872"/>
    </row>
    <row r="276" spans="1:16" x14ac:dyDescent="0.2">
      <c r="E276" s="1847"/>
      <c r="H276" s="1832"/>
      <c r="I276" s="1832"/>
      <c r="K276" s="1832"/>
      <c r="L276" s="1832"/>
      <c r="M276" s="1832"/>
      <c r="N276" s="1832"/>
      <c r="O276" s="1832"/>
      <c r="P276" s="1832"/>
    </row>
    <row r="277" spans="1:16" x14ac:dyDescent="0.2">
      <c r="A277" s="1886"/>
      <c r="B277" s="2026" t="s">
        <v>1165</v>
      </c>
      <c r="C277" s="2026"/>
      <c r="D277" s="2026"/>
      <c r="E277" s="2026"/>
      <c r="F277" s="1887"/>
      <c r="H277" s="1832"/>
      <c r="I277" s="1832"/>
      <c r="K277" s="1832"/>
      <c r="L277" s="1832"/>
      <c r="M277" s="1832"/>
      <c r="N277" s="1832"/>
      <c r="O277" s="1832"/>
      <c r="P277" s="1832"/>
    </row>
    <row r="278" spans="1:16" ht="63.75" x14ac:dyDescent="0.2">
      <c r="A278" s="1886" t="s">
        <v>1166</v>
      </c>
      <c r="B278" s="1954" t="s">
        <v>1167</v>
      </c>
      <c r="C278" s="1952"/>
      <c r="D278" s="1971"/>
      <c r="E278" s="1847"/>
      <c r="F278" s="1887"/>
      <c r="H278" s="1832"/>
      <c r="I278" s="1832"/>
      <c r="K278" s="1832"/>
      <c r="L278" s="1832"/>
      <c r="M278" s="1832"/>
      <c r="N278" s="1832"/>
      <c r="O278" s="1832"/>
      <c r="P278" s="1832"/>
    </row>
    <row r="279" spans="1:16" x14ac:dyDescent="0.2">
      <c r="A279" s="1886"/>
      <c r="B279" s="1953" t="s">
        <v>1168</v>
      </c>
      <c r="C279" s="1952" t="s">
        <v>172</v>
      </c>
      <c r="D279" s="1971">
        <v>1</v>
      </c>
      <c r="E279" s="1889"/>
      <c r="F279" s="1888">
        <f>D279*E279</f>
        <v>0</v>
      </c>
      <c r="H279" s="1832"/>
      <c r="I279" s="1832"/>
      <c r="K279" s="1832"/>
      <c r="L279" s="1832"/>
      <c r="M279" s="1832"/>
      <c r="N279" s="1832"/>
      <c r="O279" s="1832"/>
      <c r="P279" s="1832"/>
    </row>
    <row r="280" spans="1:16" x14ac:dyDescent="0.2">
      <c r="A280" s="1886"/>
      <c r="B280" s="1953"/>
      <c r="C280" s="1952"/>
      <c r="D280" s="1971"/>
      <c r="E280" s="1889"/>
      <c r="F280" s="1888"/>
      <c r="H280" s="1832"/>
      <c r="I280" s="1832"/>
      <c r="K280" s="1832"/>
      <c r="L280" s="1832"/>
      <c r="M280" s="1832"/>
      <c r="N280" s="1832"/>
      <c r="O280" s="1832"/>
      <c r="P280" s="1832"/>
    </row>
    <row r="281" spans="1:16" s="1890" customFormat="1" ht="25.5" x14ac:dyDescent="0.2">
      <c r="A281" s="1826" t="s">
        <v>1169</v>
      </c>
      <c r="B281" s="1954" t="s">
        <v>2300</v>
      </c>
      <c r="C281" s="1952"/>
      <c r="D281" s="1971"/>
      <c r="E281" s="1889"/>
      <c r="F281" s="1887"/>
    </row>
    <row r="282" spans="1:16" s="1890" customFormat="1" x14ac:dyDescent="0.2">
      <c r="A282" s="1826"/>
      <c r="B282" s="1954" t="s">
        <v>1170</v>
      </c>
      <c r="C282" s="1952" t="s">
        <v>172</v>
      </c>
      <c r="D282" s="1971">
        <v>1</v>
      </c>
      <c r="E282" s="1889"/>
      <c r="F282" s="1887"/>
    </row>
    <row r="283" spans="1:16" s="1890" customFormat="1" x14ac:dyDescent="0.2">
      <c r="A283" s="1826"/>
      <c r="B283" s="1954" t="s">
        <v>1171</v>
      </c>
      <c r="C283" s="1952" t="s">
        <v>172</v>
      </c>
      <c r="D283" s="1971">
        <v>1</v>
      </c>
      <c r="E283" s="1889"/>
      <c r="F283" s="1887"/>
    </row>
    <row r="284" spans="1:16" s="1890" customFormat="1" x14ac:dyDescent="0.2">
      <c r="A284" s="1886"/>
      <c r="B284" s="1953" t="s">
        <v>1172</v>
      </c>
      <c r="C284" s="1952" t="s">
        <v>172</v>
      </c>
      <c r="D284" s="1971">
        <v>1</v>
      </c>
      <c r="E284" s="1889"/>
      <c r="F284" s="1888">
        <f>D284*E284</f>
        <v>0</v>
      </c>
    </row>
    <row r="285" spans="1:16" s="1890" customFormat="1" x14ac:dyDescent="0.2">
      <c r="A285" s="1891"/>
      <c r="B285" s="1953"/>
      <c r="C285" s="1952"/>
      <c r="D285" s="1971"/>
      <c r="E285" s="1889"/>
      <c r="F285" s="1888"/>
    </row>
    <row r="286" spans="1:16" s="1890" customFormat="1" ht="38.25" x14ac:dyDescent="0.2">
      <c r="A286" s="1891" t="s">
        <v>1173</v>
      </c>
      <c r="B286" s="1954" t="s">
        <v>2301</v>
      </c>
      <c r="C286" s="1955"/>
      <c r="D286" s="1960"/>
      <c r="E286" s="1889"/>
      <c r="F286" s="1888"/>
    </row>
    <row r="287" spans="1:16" s="1890" customFormat="1" x14ac:dyDescent="0.2">
      <c r="A287" s="1891"/>
      <c r="B287" s="1954" t="s">
        <v>2302</v>
      </c>
      <c r="C287" s="1955" t="s">
        <v>172</v>
      </c>
      <c r="D287" s="1960">
        <v>1</v>
      </c>
      <c r="E287" s="1889"/>
      <c r="F287" s="1888"/>
    </row>
    <row r="288" spans="1:16" s="1890" customFormat="1" x14ac:dyDescent="0.2">
      <c r="A288" s="1891"/>
      <c r="B288" s="1954" t="s">
        <v>2303</v>
      </c>
      <c r="C288" s="1955" t="s">
        <v>172</v>
      </c>
      <c r="D288" s="1960">
        <v>1</v>
      </c>
      <c r="E288" s="1889"/>
      <c r="F288" s="1888"/>
    </row>
    <row r="289" spans="1:16" s="1890" customFormat="1" x14ac:dyDescent="0.2">
      <c r="A289" s="1891"/>
      <c r="B289" s="1954" t="s">
        <v>1174</v>
      </c>
      <c r="C289" s="1955" t="s">
        <v>172</v>
      </c>
      <c r="D289" s="1960">
        <v>2</v>
      </c>
      <c r="E289" s="1889"/>
      <c r="F289" s="1888"/>
    </row>
    <row r="290" spans="1:16" s="1890" customFormat="1" x14ac:dyDescent="0.2">
      <c r="A290" s="1891"/>
      <c r="B290" s="1954" t="s">
        <v>1175</v>
      </c>
      <c r="C290" s="1955" t="s">
        <v>172</v>
      </c>
      <c r="D290" s="1960">
        <v>6</v>
      </c>
      <c r="E290" s="1889"/>
      <c r="F290" s="1888"/>
    </row>
    <row r="291" spans="1:16" s="1890" customFormat="1" x14ac:dyDescent="0.2">
      <c r="A291" s="1891"/>
      <c r="B291" s="1954" t="s">
        <v>1176</v>
      </c>
      <c r="C291" s="1955" t="s">
        <v>172</v>
      </c>
      <c r="D291" s="1960">
        <v>2</v>
      </c>
      <c r="E291" s="1889"/>
      <c r="F291" s="1888"/>
    </row>
    <row r="292" spans="1:16" s="1890" customFormat="1" x14ac:dyDescent="0.2">
      <c r="A292" s="1891"/>
      <c r="B292" s="1954" t="s">
        <v>2304</v>
      </c>
      <c r="C292" s="1955" t="s">
        <v>172</v>
      </c>
      <c r="D292" s="1960">
        <v>1</v>
      </c>
      <c r="E292" s="1889"/>
      <c r="F292" s="1888"/>
    </row>
    <row r="293" spans="1:16" s="1890" customFormat="1" x14ac:dyDescent="0.2">
      <c r="A293" s="1891"/>
      <c r="B293" s="1954" t="s">
        <v>2305</v>
      </c>
      <c r="C293" s="1955" t="s">
        <v>172</v>
      </c>
      <c r="D293" s="1960">
        <v>2</v>
      </c>
      <c r="E293" s="1889"/>
      <c r="F293" s="1888"/>
    </row>
    <row r="294" spans="1:16" s="1890" customFormat="1" x14ac:dyDescent="0.2">
      <c r="A294" s="1891"/>
      <c r="B294" s="1954" t="s">
        <v>2306</v>
      </c>
      <c r="C294" s="1955" t="s">
        <v>172</v>
      </c>
      <c r="D294" s="1960">
        <v>1</v>
      </c>
      <c r="E294" s="1889"/>
      <c r="F294" s="1888"/>
    </row>
    <row r="295" spans="1:16" s="1890" customFormat="1" x14ac:dyDescent="0.2">
      <c r="A295" s="1891"/>
      <c r="B295" s="1954" t="s">
        <v>2307</v>
      </c>
      <c r="C295" s="1955" t="s">
        <v>172</v>
      </c>
      <c r="D295" s="1960">
        <v>2</v>
      </c>
      <c r="E295" s="1889"/>
      <c r="F295" s="1888"/>
    </row>
    <row r="296" spans="1:16" s="1890" customFormat="1" ht="15.75" customHeight="1" x14ac:dyDescent="0.2">
      <c r="A296" s="1891"/>
      <c r="B296" s="1954" t="s">
        <v>1171</v>
      </c>
      <c r="C296" s="1955" t="s">
        <v>172</v>
      </c>
      <c r="D296" s="1960">
        <v>1</v>
      </c>
      <c r="E296" s="1889"/>
      <c r="F296" s="1888"/>
    </row>
    <row r="297" spans="1:16" s="1890" customFormat="1" x14ac:dyDescent="0.2">
      <c r="A297" s="1886"/>
      <c r="B297" s="1953" t="s">
        <v>1177</v>
      </c>
      <c r="C297" s="1952" t="s">
        <v>172</v>
      </c>
      <c r="D297" s="1971">
        <v>1</v>
      </c>
      <c r="E297" s="1889"/>
      <c r="F297" s="1888">
        <f>D297*E297</f>
        <v>0</v>
      </c>
    </row>
    <row r="298" spans="1:16" s="1890" customFormat="1" x14ac:dyDescent="0.2">
      <c r="A298" s="1891"/>
      <c r="B298" s="1953"/>
      <c r="C298" s="1952"/>
      <c r="D298" s="1971"/>
      <c r="E298" s="1889"/>
      <c r="F298" s="1888"/>
    </row>
    <row r="299" spans="1:16" s="1890" customFormat="1" ht="38.25" x14ac:dyDescent="0.2">
      <c r="A299" s="1839" t="s">
        <v>1178</v>
      </c>
      <c r="B299" s="1954" t="s">
        <v>1179</v>
      </c>
      <c r="C299" s="1952"/>
      <c r="D299" s="1971"/>
      <c r="E299" s="1889"/>
      <c r="F299" s="1888"/>
    </row>
    <row r="300" spans="1:16" s="1890" customFormat="1" x14ac:dyDescent="0.2">
      <c r="A300" s="1886"/>
      <c r="B300" s="1953" t="s">
        <v>1180</v>
      </c>
      <c r="C300" s="1952" t="s">
        <v>994</v>
      </c>
      <c r="D300" s="1971">
        <v>100</v>
      </c>
      <c r="E300" s="1889"/>
      <c r="F300" s="1888">
        <f>D300*E300</f>
        <v>0</v>
      </c>
    </row>
    <row r="301" spans="1:16" s="1890" customFormat="1" x14ac:dyDescent="0.2">
      <c r="A301" s="1886"/>
      <c r="B301" s="1953"/>
      <c r="C301" s="1952"/>
      <c r="D301" s="1971"/>
      <c r="E301" s="1889"/>
      <c r="F301" s="1888"/>
    </row>
    <row r="302" spans="1:16" ht="51" x14ac:dyDescent="0.2">
      <c r="A302" s="1826" t="s">
        <v>1181</v>
      </c>
      <c r="B302" s="1954" t="s">
        <v>2308</v>
      </c>
      <c r="C302" s="1972"/>
      <c r="D302" s="1973"/>
      <c r="E302" s="1893"/>
      <c r="F302" s="1875"/>
    </row>
    <row r="303" spans="1:16" x14ac:dyDescent="0.2">
      <c r="A303" s="1886"/>
      <c r="B303" s="1953" t="s">
        <v>1182</v>
      </c>
      <c r="C303" s="1952" t="s">
        <v>172</v>
      </c>
      <c r="D303" s="1971">
        <v>4</v>
      </c>
      <c r="E303" s="1889"/>
      <c r="F303" s="1888">
        <f>D303*E303</f>
        <v>0</v>
      </c>
      <c r="H303" s="1832"/>
      <c r="I303" s="1832"/>
      <c r="K303" s="1832"/>
      <c r="L303" s="1832"/>
      <c r="M303" s="1832"/>
      <c r="N303" s="1832"/>
      <c r="O303" s="1832"/>
      <c r="P303" s="1832"/>
    </row>
    <row r="304" spans="1:16" x14ac:dyDescent="0.2">
      <c r="B304" s="1953"/>
      <c r="C304" s="1972"/>
      <c r="D304" s="1973"/>
      <c r="E304" s="1893"/>
      <c r="F304" s="1875"/>
    </row>
    <row r="305" spans="1:16" ht="25.5" x14ac:dyDescent="0.2">
      <c r="A305" s="1826" t="s">
        <v>1183</v>
      </c>
      <c r="B305" s="1954" t="s">
        <v>1184</v>
      </c>
      <c r="C305" s="1972"/>
      <c r="D305" s="1973"/>
      <c r="E305" s="1893"/>
      <c r="F305" s="1875"/>
    </row>
    <row r="306" spans="1:16" x14ac:dyDescent="0.2">
      <c r="A306" s="1886"/>
      <c r="B306" s="1953" t="s">
        <v>1185</v>
      </c>
      <c r="C306" s="1952" t="s">
        <v>994</v>
      </c>
      <c r="D306" s="1971">
        <v>80</v>
      </c>
      <c r="E306" s="1889"/>
      <c r="F306" s="1888">
        <f>D306*E306</f>
        <v>0</v>
      </c>
      <c r="H306" s="1832"/>
      <c r="I306" s="1832"/>
      <c r="K306" s="1832"/>
      <c r="L306" s="1832"/>
      <c r="M306" s="1832"/>
      <c r="N306" s="1832"/>
      <c r="O306" s="1832"/>
      <c r="P306" s="1832"/>
    </row>
    <row r="307" spans="1:16" x14ac:dyDescent="0.2">
      <c r="B307" s="1953"/>
      <c r="C307" s="1972"/>
      <c r="D307" s="1973"/>
      <c r="E307" s="1893"/>
      <c r="F307" s="1875"/>
    </row>
    <row r="308" spans="1:16" ht="25.5" x14ac:dyDescent="0.2">
      <c r="A308" s="1826" t="s">
        <v>1186</v>
      </c>
      <c r="B308" s="1954" t="s">
        <v>1187</v>
      </c>
      <c r="C308" s="1972"/>
      <c r="D308" s="1973"/>
      <c r="E308" s="1893"/>
      <c r="F308" s="1875"/>
    </row>
    <row r="309" spans="1:16" x14ac:dyDescent="0.2">
      <c r="A309" s="1886"/>
      <c r="B309" s="1953" t="s">
        <v>1188</v>
      </c>
      <c r="C309" s="1952" t="s">
        <v>994</v>
      </c>
      <c r="D309" s="1971">
        <v>80</v>
      </c>
      <c r="E309" s="1889"/>
      <c r="F309" s="1888">
        <f>D309*E309</f>
        <v>0</v>
      </c>
      <c r="H309" s="1832"/>
      <c r="I309" s="1832"/>
      <c r="K309" s="1832"/>
      <c r="L309" s="1832"/>
      <c r="M309" s="1832"/>
      <c r="N309" s="1832"/>
      <c r="O309" s="1832"/>
      <c r="P309" s="1832"/>
    </row>
    <row r="310" spans="1:16" x14ac:dyDescent="0.2">
      <c r="A310" s="1886"/>
      <c r="B310" s="1953"/>
      <c r="C310" s="1952"/>
      <c r="D310" s="1971"/>
      <c r="E310" s="1889"/>
      <c r="F310" s="1888"/>
      <c r="H310" s="1832"/>
      <c r="I310" s="1832"/>
      <c r="K310" s="1832"/>
      <c r="L310" s="1832"/>
      <c r="M310" s="1832"/>
      <c r="N310" s="1832"/>
      <c r="O310" s="1832"/>
      <c r="P310" s="1832"/>
    </row>
    <row r="311" spans="1:16" s="1890" customFormat="1" x14ac:dyDescent="0.2">
      <c r="A311" s="1886"/>
      <c r="B311" s="1953"/>
      <c r="C311" s="1952"/>
      <c r="D311" s="1971"/>
      <c r="E311" s="1889"/>
      <c r="F311" s="1888"/>
    </row>
    <row r="312" spans="1:16" s="1890" customFormat="1" ht="25.5" x14ac:dyDescent="0.2">
      <c r="A312" s="1891" t="s">
        <v>1189</v>
      </c>
      <c r="B312" s="1953" t="s">
        <v>1192</v>
      </c>
      <c r="C312" s="1952"/>
      <c r="D312" s="1971"/>
      <c r="E312" s="1889"/>
      <c r="F312" s="1888"/>
    </row>
    <row r="313" spans="1:16" s="1890" customFormat="1" x14ac:dyDescent="0.2">
      <c r="A313" s="1886"/>
      <c r="B313" s="1953" t="s">
        <v>1190</v>
      </c>
      <c r="C313" s="1952" t="s">
        <v>172</v>
      </c>
      <c r="D313" s="1971">
        <v>1</v>
      </c>
      <c r="E313" s="1889"/>
      <c r="F313" s="1888">
        <f>D313*E313</f>
        <v>0</v>
      </c>
    </row>
    <row r="314" spans="1:16" s="1890" customFormat="1" x14ac:dyDescent="0.2">
      <c r="A314" s="1886"/>
      <c r="B314" s="1953"/>
      <c r="C314" s="1952"/>
      <c r="D314" s="1971"/>
      <c r="E314" s="1889"/>
      <c r="F314" s="1888"/>
    </row>
    <row r="315" spans="1:16" s="1890" customFormat="1" ht="38.25" x14ac:dyDescent="0.2">
      <c r="A315" s="1891" t="s">
        <v>1191</v>
      </c>
      <c r="B315" s="1953" t="s">
        <v>1194</v>
      </c>
      <c r="C315" s="1952"/>
      <c r="D315" s="1971"/>
      <c r="E315" s="1889"/>
      <c r="F315" s="1888"/>
    </row>
    <row r="316" spans="1:16" s="1890" customFormat="1" x14ac:dyDescent="0.2">
      <c r="A316" s="1886"/>
      <c r="B316" s="1953" t="s">
        <v>1193</v>
      </c>
      <c r="C316" s="1952" t="s">
        <v>172</v>
      </c>
      <c r="D316" s="1971">
        <v>1</v>
      </c>
      <c r="E316" s="1889"/>
      <c r="F316" s="1888">
        <f>D316*E316</f>
        <v>0</v>
      </c>
    </row>
    <row r="317" spans="1:16" x14ac:dyDescent="0.2">
      <c r="H317" s="1832"/>
      <c r="I317" s="1832"/>
      <c r="K317" s="1832"/>
      <c r="L317" s="1832"/>
      <c r="M317" s="1832"/>
      <c r="N317" s="1832"/>
      <c r="O317" s="1832"/>
      <c r="P317" s="1832"/>
    </row>
    <row r="318" spans="1:16" s="1855" customFormat="1" x14ac:dyDescent="0.2">
      <c r="A318" s="1820"/>
      <c r="B318" s="1821" t="s">
        <v>1195</v>
      </c>
      <c r="C318" s="1822"/>
      <c r="D318" s="1822"/>
      <c r="E318" s="1822"/>
      <c r="F318" s="1842">
        <f>SUM(F279:F316)</f>
        <v>0</v>
      </c>
    </row>
    <row r="319" spans="1:16" x14ac:dyDescent="0.2">
      <c r="E319" s="1847"/>
      <c r="H319" s="1832"/>
      <c r="I319" s="1832"/>
      <c r="K319" s="1832"/>
      <c r="L319" s="1832"/>
      <c r="M319" s="1832"/>
      <c r="N319" s="1832"/>
      <c r="O319" s="1832"/>
      <c r="P319" s="1832"/>
    </row>
    <row r="320" spans="1:16" s="1873" customFormat="1" x14ac:dyDescent="0.2">
      <c r="A320" s="1867"/>
      <c r="B320" s="1868" t="s">
        <v>1196</v>
      </c>
      <c r="C320" s="1869"/>
      <c r="D320" s="1822"/>
      <c r="E320" s="1822"/>
      <c r="F320" s="1842"/>
      <c r="G320" s="1872"/>
    </row>
    <row r="321" spans="1:16" x14ac:dyDescent="0.2">
      <c r="E321" s="1847"/>
      <c r="H321" s="1832"/>
      <c r="I321" s="1832"/>
      <c r="K321" s="1832"/>
      <c r="L321" s="1832"/>
      <c r="M321" s="1832"/>
      <c r="N321" s="1832"/>
      <c r="O321" s="1832"/>
      <c r="P321" s="1832"/>
    </row>
    <row r="322" spans="1:16" s="1896" customFormat="1" ht="63.75" x14ac:dyDescent="0.2">
      <c r="A322" s="1894" t="s">
        <v>1197</v>
      </c>
      <c r="B322" s="1956" t="s">
        <v>2309</v>
      </c>
      <c r="C322" s="1957" t="s">
        <v>172</v>
      </c>
      <c r="D322" s="1958">
        <v>1</v>
      </c>
      <c r="E322" s="1895"/>
      <c r="F322" s="1895"/>
      <c r="H322" s="1897"/>
      <c r="I322" s="1897"/>
      <c r="K322" s="1897"/>
      <c r="L322" s="1897"/>
      <c r="M322" s="1897"/>
      <c r="N322" s="1897"/>
      <c r="O322" s="1897"/>
      <c r="P322" s="1897"/>
    </row>
    <row r="323" spans="1:16" s="1896" customFormat="1" x14ac:dyDescent="0.2">
      <c r="A323" s="1898" t="s">
        <v>2310</v>
      </c>
      <c r="B323" s="1959" t="s">
        <v>2311</v>
      </c>
      <c r="C323" s="1955" t="s">
        <v>172</v>
      </c>
      <c r="D323" s="1960">
        <v>1</v>
      </c>
      <c r="E323" s="1899"/>
      <c r="F323" s="1892"/>
      <c r="H323" s="1897"/>
      <c r="I323" s="1897"/>
      <c r="K323" s="1897"/>
      <c r="L323" s="1897"/>
      <c r="M323" s="1897"/>
      <c r="N323" s="1897"/>
      <c r="O323" s="1897"/>
      <c r="P323" s="1897"/>
    </row>
    <row r="324" spans="1:16" s="1896" customFormat="1" ht="25.5" x14ac:dyDescent="0.2">
      <c r="A324" s="1898"/>
      <c r="B324" s="1961" t="s">
        <v>2312</v>
      </c>
      <c r="C324" s="1962"/>
      <c r="D324" s="1945"/>
      <c r="E324" s="1899"/>
      <c r="F324" s="1900"/>
      <c r="H324" s="1897"/>
      <c r="I324" s="1897"/>
      <c r="K324" s="1897"/>
      <c r="L324" s="1897"/>
      <c r="M324" s="1897"/>
      <c r="N324" s="1897"/>
      <c r="O324" s="1897"/>
      <c r="P324" s="1897"/>
    </row>
    <row r="325" spans="1:16" s="1896" customFormat="1" x14ac:dyDescent="0.2">
      <c r="A325" s="1898"/>
      <c r="B325" s="1963" t="s">
        <v>2313</v>
      </c>
      <c r="C325" s="1962"/>
      <c r="D325" s="1945"/>
      <c r="E325" s="1899"/>
      <c r="F325" s="1900"/>
      <c r="H325" s="1897"/>
      <c r="I325" s="1897"/>
      <c r="K325" s="1897"/>
      <c r="L325" s="1897"/>
      <c r="M325" s="1897"/>
      <c r="N325" s="1897"/>
      <c r="O325" s="1897"/>
      <c r="P325" s="1897"/>
    </row>
    <row r="326" spans="1:16" s="1896" customFormat="1" ht="25.5" x14ac:dyDescent="0.2">
      <c r="A326" s="1901"/>
      <c r="B326" s="1964" t="s">
        <v>2314</v>
      </c>
      <c r="C326" s="1965"/>
      <c r="D326" s="1945"/>
      <c r="E326" s="1899"/>
      <c r="F326" s="1900"/>
      <c r="H326" s="1897"/>
      <c r="I326" s="1897"/>
      <c r="K326" s="1897"/>
      <c r="L326" s="1897"/>
      <c r="M326" s="1897"/>
      <c r="N326" s="1897"/>
      <c r="O326" s="1897"/>
      <c r="P326" s="1897"/>
    </row>
    <row r="327" spans="1:16" s="1896" customFormat="1" x14ac:dyDescent="0.2">
      <c r="A327" s="1901"/>
      <c r="B327" s="1964" t="s">
        <v>2315</v>
      </c>
      <c r="C327" s="1965"/>
      <c r="D327" s="1945"/>
      <c r="E327" s="1899"/>
      <c r="F327" s="1900"/>
      <c r="H327" s="1897"/>
      <c r="I327" s="1897"/>
      <c r="K327" s="1897"/>
      <c r="L327" s="1897"/>
      <c r="M327" s="1897"/>
      <c r="N327" s="1897"/>
      <c r="O327" s="1897"/>
      <c r="P327" s="1897"/>
    </row>
    <row r="328" spans="1:16" s="1896" customFormat="1" ht="25.5" x14ac:dyDescent="0.2">
      <c r="A328" s="1901"/>
      <c r="B328" s="1964" t="s">
        <v>2316</v>
      </c>
      <c r="C328" s="1965"/>
      <c r="D328" s="1945"/>
      <c r="E328" s="1899"/>
      <c r="F328" s="1900"/>
      <c r="H328" s="1897"/>
      <c r="I328" s="1897"/>
      <c r="K328" s="1897"/>
      <c r="L328" s="1897"/>
      <c r="M328" s="1897"/>
      <c r="N328" s="1897"/>
      <c r="O328" s="1897"/>
      <c r="P328" s="1897"/>
    </row>
    <row r="329" spans="1:16" s="1896" customFormat="1" x14ac:dyDescent="0.2">
      <c r="A329" s="1901"/>
      <c r="B329" s="1964" t="s">
        <v>2317</v>
      </c>
      <c r="C329" s="1965"/>
      <c r="D329" s="1945"/>
      <c r="E329" s="1899"/>
      <c r="F329" s="1900"/>
      <c r="H329" s="1897"/>
      <c r="I329" s="1897"/>
      <c r="K329" s="1897"/>
      <c r="L329" s="1897"/>
      <c r="M329" s="1897"/>
      <c r="N329" s="1897"/>
      <c r="O329" s="1897"/>
      <c r="P329" s="1897"/>
    </row>
    <row r="330" spans="1:16" s="1896" customFormat="1" x14ac:dyDescent="0.2">
      <c r="A330" s="1902"/>
      <c r="B330" s="2027" t="s">
        <v>2318</v>
      </c>
      <c r="C330" s="2027"/>
      <c r="D330" s="1945"/>
      <c r="E330" s="1899"/>
      <c r="F330" s="1900"/>
      <c r="H330" s="1897"/>
      <c r="I330" s="1897"/>
      <c r="K330" s="1897"/>
      <c r="L330" s="1897"/>
      <c r="M330" s="1897"/>
      <c r="N330" s="1897"/>
      <c r="O330" s="1897"/>
      <c r="P330" s="1897"/>
    </row>
    <row r="331" spans="1:16" s="1896" customFormat="1" ht="25.5" x14ac:dyDescent="0.2">
      <c r="A331" s="1898" t="s">
        <v>2310</v>
      </c>
      <c r="B331" s="1959" t="s">
        <v>2319</v>
      </c>
      <c r="C331" s="1955" t="s">
        <v>172</v>
      </c>
      <c r="D331" s="1960">
        <v>1</v>
      </c>
      <c r="E331" s="1899"/>
      <c r="F331" s="1900"/>
      <c r="H331" s="1897"/>
      <c r="I331" s="1897"/>
      <c r="K331" s="1897"/>
      <c r="L331" s="1897"/>
      <c r="M331" s="1897"/>
      <c r="N331" s="1897"/>
      <c r="O331" s="1897"/>
      <c r="P331" s="1897"/>
    </row>
    <row r="332" spans="1:16" s="1896" customFormat="1" ht="25.5" x14ac:dyDescent="0.2">
      <c r="A332" s="1898"/>
      <c r="B332" s="1961" t="s">
        <v>2312</v>
      </c>
      <c r="C332" s="1962"/>
      <c r="D332" s="1945"/>
      <c r="E332" s="1899"/>
      <c r="F332" s="1900"/>
      <c r="H332" s="1897"/>
      <c r="I332" s="1897"/>
      <c r="K332" s="1897"/>
      <c r="L332" s="1897"/>
      <c r="M332" s="1897"/>
      <c r="N332" s="1897"/>
      <c r="O332" s="1897"/>
      <c r="P332" s="1897"/>
    </row>
    <row r="333" spans="1:16" s="1896" customFormat="1" x14ac:dyDescent="0.2">
      <c r="A333" s="1898"/>
      <c r="B333" s="1963" t="s">
        <v>2313</v>
      </c>
      <c r="C333" s="1962"/>
      <c r="D333" s="1945"/>
      <c r="E333" s="1899"/>
      <c r="F333" s="1900"/>
      <c r="H333" s="1897"/>
      <c r="I333" s="1897"/>
      <c r="K333" s="1897"/>
      <c r="L333" s="1897"/>
      <c r="M333" s="1897"/>
      <c r="N333" s="1897"/>
      <c r="O333" s="1897"/>
      <c r="P333" s="1897"/>
    </row>
    <row r="334" spans="1:16" s="1896" customFormat="1" ht="25.5" x14ac:dyDescent="0.2">
      <c r="A334" s="1901"/>
      <c r="B334" s="1964" t="s">
        <v>2320</v>
      </c>
      <c r="C334" s="1965"/>
      <c r="D334" s="1945"/>
      <c r="E334" s="1899"/>
      <c r="F334" s="1900"/>
      <c r="H334" s="1897"/>
      <c r="I334" s="1897"/>
      <c r="K334" s="1897"/>
      <c r="L334" s="1897"/>
      <c r="M334" s="1897"/>
      <c r="N334" s="1897"/>
      <c r="O334" s="1897"/>
      <c r="P334" s="1897"/>
    </row>
    <row r="335" spans="1:16" s="1896" customFormat="1" ht="25.5" x14ac:dyDescent="0.2">
      <c r="A335" s="1901"/>
      <c r="B335" s="1966" t="s">
        <v>2321</v>
      </c>
      <c r="C335" s="1965"/>
      <c r="D335" s="1945"/>
      <c r="E335" s="1899"/>
      <c r="F335" s="1900"/>
      <c r="H335" s="1897"/>
      <c r="I335" s="1897"/>
      <c r="K335" s="1897"/>
      <c r="L335" s="1897"/>
      <c r="M335" s="1897"/>
      <c r="N335" s="1897"/>
      <c r="O335" s="1897"/>
      <c r="P335" s="1897"/>
    </row>
    <row r="336" spans="1:16" s="1896" customFormat="1" x14ac:dyDescent="0.2">
      <c r="A336" s="1901"/>
      <c r="B336" s="1964" t="s">
        <v>2322</v>
      </c>
      <c r="C336" s="1965"/>
      <c r="D336" s="1945"/>
      <c r="E336" s="1899"/>
      <c r="F336" s="1900"/>
      <c r="H336" s="1897"/>
      <c r="I336" s="1897"/>
      <c r="K336" s="1897"/>
      <c r="L336" s="1897"/>
      <c r="M336" s="1897"/>
      <c r="N336" s="1897"/>
      <c r="O336" s="1897"/>
      <c r="P336" s="1897"/>
    </row>
    <row r="337" spans="1:16" s="1896" customFormat="1" x14ac:dyDescent="0.2">
      <c r="A337" s="1901"/>
      <c r="B337" s="1964" t="s">
        <v>2323</v>
      </c>
      <c r="C337" s="1965"/>
      <c r="D337" s="1945"/>
      <c r="E337" s="1899"/>
      <c r="F337" s="1900"/>
      <c r="H337" s="1897"/>
      <c r="I337" s="1897"/>
      <c r="K337" s="1897"/>
      <c r="L337" s="1897"/>
      <c r="M337" s="1897"/>
      <c r="N337" s="1897"/>
      <c r="O337" s="1897"/>
      <c r="P337" s="1897"/>
    </row>
    <row r="338" spans="1:16" s="1896" customFormat="1" ht="25.5" x14ac:dyDescent="0.2">
      <c r="A338" s="1901"/>
      <c r="B338" s="1964" t="s">
        <v>2324</v>
      </c>
      <c r="C338" s="1965"/>
      <c r="D338" s="1945"/>
      <c r="E338" s="1899"/>
      <c r="F338" s="1900"/>
      <c r="H338" s="1897"/>
      <c r="I338" s="1897"/>
      <c r="K338" s="1897"/>
      <c r="L338" s="1897"/>
      <c r="M338" s="1897"/>
      <c r="N338" s="1897"/>
      <c r="O338" s="1897"/>
      <c r="P338" s="1897"/>
    </row>
    <row r="339" spans="1:16" s="1896" customFormat="1" x14ac:dyDescent="0.2">
      <c r="A339" s="1901"/>
      <c r="B339" s="1964" t="s">
        <v>2325</v>
      </c>
      <c r="C339" s="1965"/>
      <c r="D339" s="1945"/>
      <c r="E339" s="1899"/>
      <c r="F339" s="1900"/>
      <c r="H339" s="1897"/>
      <c r="I339" s="1897"/>
      <c r="K339" s="1897"/>
      <c r="L339" s="1897"/>
      <c r="M339" s="1897"/>
      <c r="N339" s="1897"/>
      <c r="O339" s="1897"/>
      <c r="P339" s="1897"/>
    </row>
    <row r="340" spans="1:16" s="1896" customFormat="1" x14ac:dyDescent="0.2">
      <c r="A340" s="1901"/>
      <c r="B340" s="1964" t="s">
        <v>2326</v>
      </c>
      <c r="C340" s="1965"/>
      <c r="D340" s="1945"/>
      <c r="E340" s="1899"/>
      <c r="F340" s="1900"/>
      <c r="H340" s="1897"/>
      <c r="I340" s="1897"/>
      <c r="K340" s="1897"/>
      <c r="L340" s="1897"/>
      <c r="M340" s="1897"/>
      <c r="N340" s="1897"/>
      <c r="O340" s="1897"/>
      <c r="P340" s="1897"/>
    </row>
    <row r="341" spans="1:16" s="1896" customFormat="1" ht="25.5" x14ac:dyDescent="0.2">
      <c r="A341" s="1901"/>
      <c r="B341" s="1964" t="s">
        <v>2327</v>
      </c>
      <c r="C341" s="1965"/>
      <c r="D341" s="1945"/>
      <c r="E341" s="1899"/>
      <c r="F341" s="1900"/>
      <c r="H341" s="1897"/>
      <c r="I341" s="1897"/>
      <c r="K341" s="1897"/>
      <c r="L341" s="1897"/>
      <c r="M341" s="1897"/>
      <c r="N341" s="1897"/>
      <c r="O341" s="1897"/>
      <c r="P341" s="1897"/>
    </row>
    <row r="342" spans="1:16" s="1896" customFormat="1" x14ac:dyDescent="0.2">
      <c r="A342" s="1901"/>
      <c r="B342" s="1966" t="s">
        <v>2328</v>
      </c>
      <c r="C342" s="1965"/>
      <c r="D342" s="1945"/>
      <c r="E342" s="1899"/>
      <c r="F342" s="1900"/>
      <c r="H342" s="1897"/>
      <c r="I342" s="1897"/>
      <c r="K342" s="1897"/>
      <c r="L342" s="1897"/>
      <c r="M342" s="1897"/>
      <c r="N342" s="1897"/>
      <c r="O342" s="1897"/>
      <c r="P342" s="1897"/>
    </row>
    <row r="343" spans="1:16" s="1896" customFormat="1" x14ac:dyDescent="0.2">
      <c r="A343" s="1901"/>
      <c r="B343" s="1964" t="s">
        <v>2329</v>
      </c>
      <c r="C343" s="1965"/>
      <c r="D343" s="1945"/>
      <c r="E343" s="1899"/>
      <c r="F343" s="1900"/>
      <c r="H343" s="1897"/>
      <c r="I343" s="1897"/>
      <c r="K343" s="1897"/>
      <c r="L343" s="1897"/>
      <c r="M343" s="1897"/>
      <c r="N343" s="1897"/>
      <c r="O343" s="1897"/>
      <c r="P343" s="1897"/>
    </row>
    <row r="344" spans="1:16" s="1896" customFormat="1" x14ac:dyDescent="0.2">
      <c r="A344" s="1901"/>
      <c r="B344" s="1964" t="s">
        <v>2330</v>
      </c>
      <c r="C344" s="1965"/>
      <c r="D344" s="1945"/>
      <c r="E344" s="1899"/>
      <c r="F344" s="1900"/>
      <c r="H344" s="1897"/>
      <c r="I344" s="1897"/>
      <c r="K344" s="1897"/>
      <c r="L344" s="1897"/>
      <c r="M344" s="1897"/>
      <c r="N344" s="1897"/>
      <c r="O344" s="1897"/>
      <c r="P344" s="1897"/>
    </row>
    <row r="345" spans="1:16" s="1896" customFormat="1" x14ac:dyDescent="0.2">
      <c r="A345" s="1901"/>
      <c r="B345" s="1964" t="s">
        <v>2331</v>
      </c>
      <c r="C345" s="1965"/>
      <c r="D345" s="1945"/>
      <c r="E345" s="1899"/>
      <c r="F345" s="1900"/>
      <c r="H345" s="1897"/>
      <c r="I345" s="1897"/>
      <c r="K345" s="1897"/>
      <c r="L345" s="1897"/>
      <c r="M345" s="1897"/>
      <c r="N345" s="1897"/>
      <c r="O345" s="1897"/>
      <c r="P345" s="1897"/>
    </row>
    <row r="346" spans="1:16" s="1896" customFormat="1" x14ac:dyDescent="0.2">
      <c r="A346" s="1901"/>
      <c r="B346" s="1964" t="s">
        <v>2332</v>
      </c>
      <c r="C346" s="1965"/>
      <c r="D346" s="1945"/>
      <c r="E346" s="1899"/>
      <c r="F346" s="1900"/>
      <c r="H346" s="1897"/>
      <c r="I346" s="1897"/>
      <c r="K346" s="1897"/>
      <c r="L346" s="1897"/>
      <c r="M346" s="1897"/>
      <c r="N346" s="1897"/>
      <c r="O346" s="1897"/>
      <c r="P346" s="1897"/>
    </row>
    <row r="347" spans="1:16" s="1896" customFormat="1" x14ac:dyDescent="0.2">
      <c r="A347" s="1901"/>
      <c r="B347" s="1964" t="s">
        <v>2333</v>
      </c>
      <c r="C347" s="1965"/>
      <c r="D347" s="1945"/>
      <c r="E347" s="1899"/>
      <c r="F347" s="1900"/>
      <c r="H347" s="1897"/>
      <c r="I347" s="1897"/>
      <c r="K347" s="1897"/>
      <c r="L347" s="1897"/>
      <c r="M347" s="1897"/>
      <c r="N347" s="1897"/>
      <c r="O347" s="1897"/>
      <c r="P347" s="1897"/>
    </row>
    <row r="348" spans="1:16" s="1896" customFormat="1" ht="25.5" x14ac:dyDescent="0.2">
      <c r="A348" s="1898" t="s">
        <v>2310</v>
      </c>
      <c r="B348" s="1959" t="s">
        <v>2334</v>
      </c>
      <c r="C348" s="1955" t="s">
        <v>172</v>
      </c>
      <c r="D348" s="1960">
        <v>1</v>
      </c>
      <c r="E348" s="1899"/>
      <c r="F348" s="1900"/>
      <c r="H348" s="1897"/>
      <c r="I348" s="1897"/>
      <c r="K348" s="1897"/>
      <c r="L348" s="1897"/>
      <c r="M348" s="1897"/>
      <c r="N348" s="1897"/>
      <c r="O348" s="1897"/>
      <c r="P348" s="1897"/>
    </row>
    <row r="349" spans="1:16" s="1896" customFormat="1" ht="25.5" x14ac:dyDescent="0.2">
      <c r="A349" s="1898"/>
      <c r="B349" s="1961" t="s">
        <v>2312</v>
      </c>
      <c r="C349" s="1962"/>
      <c r="D349" s="1945"/>
      <c r="E349" s="1899"/>
      <c r="F349" s="1900"/>
      <c r="H349" s="1897"/>
      <c r="I349" s="1897"/>
      <c r="K349" s="1897"/>
      <c r="L349" s="1897"/>
      <c r="M349" s="1897"/>
      <c r="N349" s="1897"/>
      <c r="O349" s="1897"/>
      <c r="P349" s="1897"/>
    </row>
    <row r="350" spans="1:16" s="1896" customFormat="1" x14ac:dyDescent="0.2">
      <c r="A350" s="1898"/>
      <c r="B350" s="1963" t="s">
        <v>2313</v>
      </c>
      <c r="C350" s="1962"/>
      <c r="D350" s="1945"/>
      <c r="E350" s="1899"/>
      <c r="F350" s="1900"/>
      <c r="H350" s="1897"/>
      <c r="I350" s="1897"/>
      <c r="K350" s="1897"/>
      <c r="L350" s="1897"/>
      <c r="M350" s="1897"/>
      <c r="N350" s="1897"/>
      <c r="O350" s="1897"/>
      <c r="P350" s="1897"/>
    </row>
    <row r="351" spans="1:16" s="1896" customFormat="1" ht="25.5" x14ac:dyDescent="0.2">
      <c r="A351" s="1901"/>
      <c r="B351" s="1964" t="s">
        <v>2335</v>
      </c>
      <c r="C351" s="1965"/>
      <c r="D351" s="1945"/>
      <c r="E351" s="1899"/>
      <c r="F351" s="1900"/>
      <c r="H351" s="1897"/>
      <c r="I351" s="1897"/>
      <c r="K351" s="1897"/>
      <c r="L351" s="1897"/>
      <c r="M351" s="1897"/>
      <c r="N351" s="1897"/>
      <c r="O351" s="1897"/>
      <c r="P351" s="1897"/>
    </row>
    <row r="352" spans="1:16" s="1896" customFormat="1" ht="25.5" x14ac:dyDescent="0.2">
      <c r="A352" s="1901"/>
      <c r="B352" s="1964" t="s">
        <v>2336</v>
      </c>
      <c r="C352" s="1965"/>
      <c r="D352" s="1945"/>
      <c r="E352" s="1899"/>
      <c r="F352" s="1900"/>
      <c r="H352" s="1897"/>
      <c r="I352" s="1897"/>
      <c r="K352" s="1897"/>
      <c r="L352" s="1897"/>
      <c r="M352" s="1897"/>
      <c r="N352" s="1897"/>
      <c r="O352" s="1897"/>
      <c r="P352" s="1897"/>
    </row>
    <row r="353" spans="1:16" s="1896" customFormat="1" x14ac:dyDescent="0.2">
      <c r="A353" s="1901"/>
      <c r="B353" s="1964" t="s">
        <v>2337</v>
      </c>
      <c r="C353" s="1965"/>
      <c r="D353" s="1945"/>
      <c r="E353" s="1899"/>
      <c r="F353" s="1900"/>
      <c r="H353" s="1897"/>
      <c r="I353" s="1897"/>
      <c r="K353" s="1897"/>
      <c r="L353" s="1897"/>
      <c r="M353" s="1897"/>
      <c r="N353" s="1897"/>
      <c r="O353" s="1897"/>
      <c r="P353" s="1897"/>
    </row>
    <row r="354" spans="1:16" s="1896" customFormat="1" ht="25.5" x14ac:dyDescent="0.2">
      <c r="A354" s="1901"/>
      <c r="B354" s="1964" t="s">
        <v>2338</v>
      </c>
      <c r="C354" s="1965"/>
      <c r="D354" s="1945"/>
      <c r="E354" s="1899"/>
      <c r="F354" s="1900"/>
      <c r="H354" s="1897"/>
      <c r="I354" s="1897"/>
      <c r="K354" s="1897"/>
      <c r="L354" s="1897"/>
      <c r="M354" s="1897"/>
      <c r="N354" s="1897"/>
      <c r="O354" s="1897"/>
      <c r="P354" s="1897"/>
    </row>
    <row r="355" spans="1:16" s="1896" customFormat="1" x14ac:dyDescent="0.2">
      <c r="A355" s="1901"/>
      <c r="B355" s="1964" t="s">
        <v>2339</v>
      </c>
      <c r="C355" s="1965"/>
      <c r="D355" s="1945"/>
      <c r="E355" s="1899"/>
      <c r="F355" s="1900"/>
      <c r="H355" s="1897"/>
      <c r="I355" s="1897"/>
      <c r="K355" s="1897"/>
      <c r="L355" s="1897"/>
      <c r="M355" s="1897"/>
      <c r="N355" s="1897"/>
      <c r="O355" s="1897"/>
      <c r="P355" s="1897"/>
    </row>
    <row r="356" spans="1:16" s="1896" customFormat="1" x14ac:dyDescent="0.2">
      <c r="A356" s="1901"/>
      <c r="B356" s="1964" t="s">
        <v>2340</v>
      </c>
      <c r="C356" s="1965"/>
      <c r="D356" s="1945"/>
      <c r="E356" s="1899"/>
      <c r="F356" s="1900"/>
      <c r="H356" s="1897"/>
      <c r="I356" s="1897"/>
      <c r="K356" s="1897"/>
      <c r="L356" s="1897"/>
      <c r="M356" s="1897"/>
      <c r="N356" s="1897"/>
      <c r="O356" s="1897"/>
      <c r="P356" s="1897"/>
    </row>
    <row r="357" spans="1:16" s="1896" customFormat="1" x14ac:dyDescent="0.2">
      <c r="A357" s="1901"/>
      <c r="B357" s="1967" t="s">
        <v>2341</v>
      </c>
      <c r="C357" s="1965"/>
      <c r="D357" s="1945"/>
      <c r="E357" s="1899"/>
      <c r="F357" s="1900"/>
      <c r="H357" s="1897"/>
      <c r="I357" s="1897"/>
      <c r="K357" s="1897"/>
      <c r="L357" s="1897"/>
      <c r="M357" s="1897"/>
      <c r="N357" s="1897"/>
      <c r="O357" s="1897"/>
      <c r="P357" s="1897"/>
    </row>
    <row r="358" spans="1:16" s="1896" customFormat="1" x14ac:dyDescent="0.2">
      <c r="A358" s="1901"/>
      <c r="B358" s="1964" t="s">
        <v>2342</v>
      </c>
      <c r="C358" s="1965"/>
      <c r="D358" s="1945"/>
      <c r="E358" s="1899"/>
      <c r="F358" s="1900"/>
      <c r="H358" s="1897"/>
      <c r="I358" s="1897"/>
      <c r="K358" s="1897"/>
      <c r="L358" s="1897"/>
      <c r="M358" s="1897"/>
      <c r="N358" s="1897"/>
      <c r="O358" s="1897"/>
      <c r="P358" s="1897"/>
    </row>
    <row r="359" spans="1:16" s="1896" customFormat="1" ht="25.5" x14ac:dyDescent="0.2">
      <c r="A359" s="1901"/>
      <c r="B359" s="1964" t="s">
        <v>2343</v>
      </c>
      <c r="C359" s="1965"/>
      <c r="D359" s="1945"/>
      <c r="E359" s="1899"/>
      <c r="F359" s="1900"/>
      <c r="H359" s="1897"/>
      <c r="I359" s="1897"/>
      <c r="K359" s="1897"/>
      <c r="L359" s="1897"/>
      <c r="M359" s="1897"/>
      <c r="N359" s="1897"/>
      <c r="O359" s="1897"/>
      <c r="P359" s="1897"/>
    </row>
    <row r="360" spans="1:16" s="1896" customFormat="1" x14ac:dyDescent="0.2">
      <c r="A360" s="1901"/>
      <c r="B360" s="1964" t="s">
        <v>2344</v>
      </c>
      <c r="C360" s="1965"/>
      <c r="D360" s="1945"/>
      <c r="E360" s="1899"/>
      <c r="F360" s="1900"/>
      <c r="H360" s="1897"/>
      <c r="I360" s="1897"/>
      <c r="K360" s="1897"/>
      <c r="L360" s="1897"/>
      <c r="M360" s="1897"/>
      <c r="N360" s="1897"/>
      <c r="O360" s="1897"/>
      <c r="P360" s="1897"/>
    </row>
    <row r="361" spans="1:16" s="1896" customFormat="1" ht="25.5" x14ac:dyDescent="0.2">
      <c r="A361" s="1901"/>
      <c r="B361" s="1964" t="s">
        <v>2345</v>
      </c>
      <c r="C361" s="1965"/>
      <c r="D361" s="1945"/>
      <c r="E361" s="1899"/>
      <c r="F361" s="1900"/>
      <c r="H361" s="1897"/>
      <c r="I361" s="1897"/>
      <c r="K361" s="1897"/>
      <c r="L361" s="1897"/>
      <c r="M361" s="1897"/>
      <c r="N361" s="1897"/>
      <c r="O361" s="1897"/>
      <c r="P361" s="1897"/>
    </row>
    <row r="362" spans="1:16" s="1896" customFormat="1" x14ac:dyDescent="0.2">
      <c r="A362" s="1903"/>
      <c r="B362" s="1964" t="s">
        <v>2346</v>
      </c>
      <c r="C362" s="1962"/>
      <c r="D362" s="1945"/>
      <c r="E362" s="1899"/>
      <c r="F362" s="1900"/>
      <c r="H362" s="1897"/>
      <c r="I362" s="1897"/>
      <c r="K362" s="1897"/>
      <c r="L362" s="1897"/>
      <c r="M362" s="1897"/>
      <c r="N362" s="1897"/>
      <c r="O362" s="1897"/>
      <c r="P362" s="1897"/>
    </row>
    <row r="363" spans="1:16" s="1896" customFormat="1" x14ac:dyDescent="0.2">
      <c r="A363" s="1901"/>
      <c r="B363" s="1964" t="s">
        <v>2347</v>
      </c>
      <c r="C363" s="1965"/>
      <c r="D363" s="1945"/>
      <c r="E363" s="1899"/>
      <c r="F363" s="1900"/>
      <c r="H363" s="1897"/>
      <c r="I363" s="1897"/>
      <c r="K363" s="1897"/>
      <c r="L363" s="1897"/>
      <c r="M363" s="1897"/>
      <c r="N363" s="1897"/>
      <c r="O363" s="1897"/>
      <c r="P363" s="1897"/>
    </row>
    <row r="364" spans="1:16" s="1896" customFormat="1" x14ac:dyDescent="0.2">
      <c r="A364" s="1901"/>
      <c r="B364" s="1967" t="s">
        <v>2348</v>
      </c>
      <c r="C364" s="1965"/>
      <c r="D364" s="1945"/>
      <c r="E364" s="1899"/>
      <c r="F364" s="1900"/>
      <c r="H364" s="1897"/>
      <c r="I364" s="1897"/>
      <c r="K364" s="1897"/>
      <c r="L364" s="1897"/>
      <c r="M364" s="1897"/>
      <c r="N364" s="1897"/>
      <c r="O364" s="1897"/>
      <c r="P364" s="1897"/>
    </row>
    <row r="365" spans="1:16" s="1896" customFormat="1" ht="25.5" x14ac:dyDescent="0.2">
      <c r="A365" s="1901"/>
      <c r="B365" s="1964" t="s">
        <v>2349</v>
      </c>
      <c r="C365" s="1965"/>
      <c r="D365" s="1945"/>
      <c r="E365" s="1899"/>
      <c r="F365" s="1900"/>
      <c r="H365" s="1897"/>
      <c r="I365" s="1897"/>
      <c r="K365" s="1897"/>
      <c r="L365" s="1897"/>
      <c r="M365" s="1897"/>
      <c r="N365" s="1897"/>
      <c r="O365" s="1897"/>
      <c r="P365" s="1897"/>
    </row>
    <row r="366" spans="1:16" s="1896" customFormat="1" x14ac:dyDescent="0.2">
      <c r="A366" s="1901"/>
      <c r="B366" s="1964" t="s">
        <v>2350</v>
      </c>
      <c r="C366" s="1965"/>
      <c r="D366" s="1945"/>
      <c r="E366" s="1899"/>
      <c r="F366" s="1900"/>
      <c r="H366" s="1897"/>
      <c r="I366" s="1897"/>
      <c r="K366" s="1897"/>
      <c r="L366" s="1897"/>
      <c r="M366" s="1897"/>
      <c r="N366" s="1897"/>
      <c r="O366" s="1897"/>
      <c r="P366" s="1897"/>
    </row>
    <row r="367" spans="1:16" s="1896" customFormat="1" x14ac:dyDescent="0.2">
      <c r="A367" s="1901"/>
      <c r="B367" s="1964" t="s">
        <v>2351</v>
      </c>
      <c r="C367" s="1965"/>
      <c r="D367" s="1945"/>
      <c r="E367" s="1899"/>
      <c r="F367" s="1900"/>
      <c r="H367" s="1897"/>
      <c r="I367" s="1897"/>
      <c r="K367" s="1897"/>
      <c r="L367" s="1897"/>
      <c r="M367" s="1897"/>
      <c r="N367" s="1897"/>
      <c r="O367" s="1897"/>
      <c r="P367" s="1897"/>
    </row>
    <row r="368" spans="1:16" s="1896" customFormat="1" x14ac:dyDescent="0.2">
      <c r="A368" s="1901"/>
      <c r="B368" s="1964" t="s">
        <v>2352</v>
      </c>
      <c r="C368" s="1965"/>
      <c r="D368" s="1945"/>
      <c r="E368" s="1899"/>
      <c r="F368" s="1900"/>
      <c r="H368" s="1897"/>
      <c r="I368" s="1897"/>
      <c r="K368" s="1897"/>
      <c r="L368" s="1897"/>
      <c r="M368" s="1897"/>
      <c r="N368" s="1897"/>
      <c r="O368" s="1897"/>
      <c r="P368" s="1897"/>
    </row>
    <row r="369" spans="1:16" s="1896" customFormat="1" x14ac:dyDescent="0.2">
      <c r="A369" s="1901"/>
      <c r="B369" s="1964" t="s">
        <v>2353</v>
      </c>
      <c r="C369" s="1965"/>
      <c r="D369" s="1945"/>
      <c r="E369" s="1899"/>
      <c r="F369" s="1900"/>
      <c r="H369" s="1897"/>
      <c r="I369" s="1897"/>
      <c r="K369" s="1897"/>
      <c r="L369" s="1897"/>
      <c r="M369" s="1897"/>
      <c r="N369" s="1897"/>
      <c r="O369" s="1897"/>
      <c r="P369" s="1897"/>
    </row>
    <row r="370" spans="1:16" s="1896" customFormat="1" ht="25.5" x14ac:dyDescent="0.2">
      <c r="A370" s="1901"/>
      <c r="B370" s="1964" t="s">
        <v>2354</v>
      </c>
      <c r="C370" s="1965"/>
      <c r="D370" s="1945"/>
      <c r="E370" s="1899"/>
      <c r="F370" s="1900"/>
      <c r="H370" s="1897"/>
      <c r="I370" s="1897"/>
      <c r="K370" s="1897"/>
      <c r="L370" s="1897"/>
      <c r="M370" s="1897"/>
      <c r="N370" s="1897"/>
      <c r="O370" s="1897"/>
      <c r="P370" s="1897"/>
    </row>
    <row r="371" spans="1:16" s="1896" customFormat="1" ht="25.5" x14ac:dyDescent="0.2">
      <c r="A371" s="1898" t="s">
        <v>2310</v>
      </c>
      <c r="B371" s="1959" t="s">
        <v>2355</v>
      </c>
      <c r="C371" s="1955" t="s">
        <v>172</v>
      </c>
      <c r="D371" s="1960">
        <v>2</v>
      </c>
      <c r="E371" s="1899"/>
      <c r="F371" s="1900"/>
      <c r="H371" s="1897"/>
      <c r="I371" s="1897"/>
      <c r="K371" s="1897"/>
      <c r="L371" s="1897"/>
      <c r="M371" s="1897"/>
      <c r="N371" s="1897"/>
      <c r="O371" s="1897"/>
      <c r="P371" s="1897"/>
    </row>
    <row r="372" spans="1:16" s="1896" customFormat="1" ht="25.5" x14ac:dyDescent="0.2">
      <c r="A372" s="1898"/>
      <c r="B372" s="1961" t="s">
        <v>2312</v>
      </c>
      <c r="C372" s="1962"/>
      <c r="D372" s="1945"/>
      <c r="E372" s="1899"/>
      <c r="F372" s="1900"/>
      <c r="H372" s="1897"/>
      <c r="I372" s="1897"/>
      <c r="K372" s="1897"/>
      <c r="L372" s="1897"/>
      <c r="M372" s="1897"/>
      <c r="N372" s="1897"/>
      <c r="O372" s="1897"/>
      <c r="P372" s="1897"/>
    </row>
    <row r="373" spans="1:16" s="1896" customFormat="1" x14ac:dyDescent="0.2">
      <c r="A373" s="1898"/>
      <c r="B373" s="1963" t="s">
        <v>2313</v>
      </c>
      <c r="C373" s="1962"/>
      <c r="D373" s="1945"/>
      <c r="E373" s="1899"/>
      <c r="F373" s="1900"/>
      <c r="H373" s="1897"/>
      <c r="I373" s="1897"/>
      <c r="K373" s="1897"/>
      <c r="L373" s="1897"/>
      <c r="M373" s="1897"/>
      <c r="N373" s="1897"/>
      <c r="O373" s="1897"/>
      <c r="P373" s="1897"/>
    </row>
    <row r="374" spans="1:16" s="1896" customFormat="1" x14ac:dyDescent="0.2">
      <c r="A374" s="1901"/>
      <c r="B374" s="1964" t="s">
        <v>2356</v>
      </c>
      <c r="C374" s="1965"/>
      <c r="D374" s="1945"/>
      <c r="E374" s="1899"/>
      <c r="F374" s="1900"/>
      <c r="H374" s="1897"/>
      <c r="I374" s="1897"/>
      <c r="K374" s="1897"/>
      <c r="L374" s="1897"/>
      <c r="M374" s="1897"/>
      <c r="N374" s="1897"/>
      <c r="O374" s="1897"/>
      <c r="P374" s="1897"/>
    </row>
    <row r="375" spans="1:16" s="1896" customFormat="1" x14ac:dyDescent="0.2">
      <c r="A375" s="1901"/>
      <c r="B375" s="1964" t="s">
        <v>2357</v>
      </c>
      <c r="C375" s="1965"/>
      <c r="D375" s="1945"/>
      <c r="E375" s="1899"/>
      <c r="F375" s="1900"/>
      <c r="H375" s="1897"/>
      <c r="I375" s="1897"/>
      <c r="K375" s="1897"/>
      <c r="L375" s="1897"/>
      <c r="M375" s="1897"/>
      <c r="N375" s="1897"/>
      <c r="O375" s="1897"/>
      <c r="P375" s="1897"/>
    </row>
    <row r="376" spans="1:16" s="1896" customFormat="1" x14ac:dyDescent="0.2">
      <c r="A376" s="1901"/>
      <c r="B376" s="1964" t="s">
        <v>2358</v>
      </c>
      <c r="C376" s="1965"/>
      <c r="D376" s="1945"/>
      <c r="E376" s="1899"/>
      <c r="F376" s="1900"/>
      <c r="H376" s="1897"/>
      <c r="I376" s="1897"/>
      <c r="K376" s="1897"/>
      <c r="L376" s="1897"/>
      <c r="M376" s="1897"/>
      <c r="N376" s="1897"/>
      <c r="O376" s="1897"/>
      <c r="P376" s="1897"/>
    </row>
    <row r="377" spans="1:16" s="1896" customFormat="1" ht="25.5" x14ac:dyDescent="0.2">
      <c r="A377" s="1901"/>
      <c r="B377" s="1964" t="s">
        <v>2359</v>
      </c>
      <c r="C377" s="1965"/>
      <c r="D377" s="1945"/>
      <c r="E377" s="1899"/>
      <c r="F377" s="1900"/>
      <c r="H377" s="1897"/>
      <c r="I377" s="1897"/>
      <c r="K377" s="1897"/>
      <c r="L377" s="1897"/>
      <c r="M377" s="1897"/>
      <c r="N377" s="1897"/>
      <c r="O377" s="1897"/>
      <c r="P377" s="1897"/>
    </row>
    <row r="378" spans="1:16" s="1896" customFormat="1" x14ac:dyDescent="0.2">
      <c r="A378" s="1901"/>
      <c r="B378" s="1964" t="s">
        <v>2360</v>
      </c>
      <c r="C378" s="1965"/>
      <c r="D378" s="1945"/>
      <c r="E378" s="1899"/>
      <c r="F378" s="1900"/>
      <c r="H378" s="1897"/>
      <c r="I378" s="1897"/>
      <c r="K378" s="1897"/>
      <c r="L378" s="1897"/>
      <c r="M378" s="1897"/>
      <c r="N378" s="1897"/>
      <c r="O378" s="1897"/>
      <c r="P378" s="1897"/>
    </row>
    <row r="379" spans="1:16" s="1896" customFormat="1" x14ac:dyDescent="0.2">
      <c r="A379" s="1901"/>
      <c r="B379" s="1964" t="s">
        <v>2361</v>
      </c>
      <c r="C379" s="1965"/>
      <c r="D379" s="1945"/>
      <c r="E379" s="1899"/>
      <c r="F379" s="1900"/>
      <c r="H379" s="1897"/>
      <c r="I379" s="1897"/>
      <c r="K379" s="1897"/>
      <c r="L379" s="1897"/>
      <c r="M379" s="1897"/>
      <c r="N379" s="1897"/>
      <c r="O379" s="1897"/>
      <c r="P379" s="1897"/>
    </row>
    <row r="380" spans="1:16" s="1896" customFormat="1" x14ac:dyDescent="0.2">
      <c r="A380" s="1901"/>
      <c r="B380" s="1964" t="s">
        <v>2362</v>
      </c>
      <c r="C380" s="1965"/>
      <c r="D380" s="1945"/>
      <c r="E380" s="1899"/>
      <c r="F380" s="1900"/>
      <c r="H380" s="1897"/>
      <c r="I380" s="1897"/>
      <c r="K380" s="1897"/>
      <c r="L380" s="1897"/>
      <c r="M380" s="1897"/>
      <c r="N380" s="1897"/>
      <c r="O380" s="1897"/>
      <c r="P380" s="1897"/>
    </row>
    <row r="381" spans="1:16" s="1896" customFormat="1" x14ac:dyDescent="0.2">
      <c r="A381" s="1901"/>
      <c r="B381" s="1964" t="s">
        <v>2363</v>
      </c>
      <c r="C381" s="1965"/>
      <c r="D381" s="1945"/>
      <c r="E381" s="1899"/>
      <c r="F381" s="1900"/>
      <c r="H381" s="1897"/>
      <c r="I381" s="1897"/>
      <c r="K381" s="1897"/>
      <c r="L381" s="1897"/>
      <c r="M381" s="1897"/>
      <c r="N381" s="1897"/>
      <c r="O381" s="1897"/>
      <c r="P381" s="1897"/>
    </row>
    <row r="382" spans="1:16" s="1896" customFormat="1" x14ac:dyDescent="0.2">
      <c r="A382" s="1901"/>
      <c r="B382" s="1964" t="s">
        <v>2364</v>
      </c>
      <c r="C382" s="1965"/>
      <c r="D382" s="1945"/>
      <c r="E382" s="1899"/>
      <c r="F382" s="1900"/>
      <c r="H382" s="1897"/>
      <c r="I382" s="1897"/>
      <c r="K382" s="1897"/>
      <c r="L382" s="1897"/>
      <c r="M382" s="1897"/>
      <c r="N382" s="1897"/>
      <c r="O382" s="1897"/>
      <c r="P382" s="1897"/>
    </row>
    <row r="383" spans="1:16" s="1896" customFormat="1" x14ac:dyDescent="0.2">
      <c r="A383" s="1901"/>
      <c r="B383" s="1964" t="s">
        <v>2365</v>
      </c>
      <c r="C383" s="1965"/>
      <c r="D383" s="1945"/>
      <c r="E383" s="1899"/>
      <c r="F383" s="1900"/>
      <c r="H383" s="1897"/>
      <c r="I383" s="1897"/>
      <c r="K383" s="1897"/>
      <c r="L383" s="1897"/>
      <c r="M383" s="1897"/>
      <c r="N383" s="1897"/>
      <c r="O383" s="1897"/>
      <c r="P383" s="1897"/>
    </row>
    <row r="384" spans="1:16" s="1896" customFormat="1" ht="25.5" x14ac:dyDescent="0.2">
      <c r="A384" s="1901"/>
      <c r="B384" s="1964" t="s">
        <v>2366</v>
      </c>
      <c r="C384" s="1965"/>
      <c r="D384" s="1945"/>
      <c r="E384" s="1899"/>
      <c r="F384" s="1900"/>
      <c r="H384" s="1897"/>
      <c r="I384" s="1897"/>
      <c r="K384" s="1897"/>
      <c r="L384" s="1897"/>
      <c r="M384" s="1897"/>
      <c r="N384" s="1897"/>
      <c r="O384" s="1897"/>
      <c r="P384" s="1897"/>
    </row>
    <row r="385" spans="1:16" s="1896" customFormat="1" ht="25.5" x14ac:dyDescent="0.2">
      <c r="A385" s="1901"/>
      <c r="B385" s="1964" t="s">
        <v>2367</v>
      </c>
      <c r="C385" s="1965"/>
      <c r="D385" s="1945"/>
      <c r="E385" s="1899"/>
      <c r="F385" s="1900"/>
      <c r="H385" s="1897"/>
      <c r="I385" s="1897"/>
      <c r="K385" s="1897"/>
      <c r="L385" s="1897"/>
      <c r="M385" s="1897"/>
      <c r="N385" s="1897"/>
      <c r="O385" s="1897"/>
      <c r="P385" s="1897"/>
    </row>
    <row r="386" spans="1:16" s="1896" customFormat="1" ht="25.5" x14ac:dyDescent="0.2">
      <c r="A386" s="1898" t="s">
        <v>2310</v>
      </c>
      <c r="B386" s="1959" t="s">
        <v>2368</v>
      </c>
      <c r="C386" s="1955" t="s">
        <v>172</v>
      </c>
      <c r="D386" s="1960">
        <v>1</v>
      </c>
      <c r="E386" s="1899"/>
      <c r="F386" s="1900"/>
      <c r="H386" s="1897"/>
      <c r="I386" s="1897"/>
      <c r="K386" s="1897"/>
      <c r="L386" s="1897"/>
      <c r="M386" s="1897"/>
      <c r="N386" s="1897"/>
      <c r="O386" s="1897"/>
      <c r="P386" s="1897"/>
    </row>
    <row r="387" spans="1:16" s="1896" customFormat="1" ht="25.5" x14ac:dyDescent="0.2">
      <c r="A387" s="1898"/>
      <c r="B387" s="1961" t="s">
        <v>2312</v>
      </c>
      <c r="C387" s="1962"/>
      <c r="D387" s="1945"/>
      <c r="E387" s="1899"/>
      <c r="F387" s="1900"/>
      <c r="H387" s="1897"/>
      <c r="I387" s="1897"/>
      <c r="K387" s="1897"/>
      <c r="L387" s="1897"/>
      <c r="M387" s="1897"/>
      <c r="N387" s="1897"/>
      <c r="O387" s="1897"/>
      <c r="P387" s="1897"/>
    </row>
    <row r="388" spans="1:16" s="1896" customFormat="1" x14ac:dyDescent="0.2">
      <c r="A388" s="1901"/>
      <c r="B388" s="1963" t="s">
        <v>2313</v>
      </c>
      <c r="C388" s="1965"/>
      <c r="D388" s="1945"/>
      <c r="E388" s="1899"/>
      <c r="F388" s="1900"/>
      <c r="H388" s="1897"/>
      <c r="I388" s="1897"/>
      <c r="K388" s="1897"/>
      <c r="L388" s="1897"/>
      <c r="M388" s="1897"/>
      <c r="N388" s="1897"/>
      <c r="O388" s="1897"/>
      <c r="P388" s="1897"/>
    </row>
    <row r="389" spans="1:16" s="1896" customFormat="1" ht="25.5" x14ac:dyDescent="0.2">
      <c r="A389" s="1901"/>
      <c r="B389" s="1964" t="s">
        <v>2369</v>
      </c>
      <c r="C389" s="1965"/>
      <c r="D389" s="1945"/>
      <c r="E389" s="1899"/>
      <c r="F389" s="1900"/>
      <c r="H389" s="1897"/>
      <c r="I389" s="1897"/>
      <c r="K389" s="1897"/>
      <c r="L389" s="1897"/>
      <c r="M389" s="1897"/>
      <c r="N389" s="1897"/>
      <c r="O389" s="1897"/>
      <c r="P389" s="1897"/>
    </row>
    <row r="390" spans="1:16" s="1896" customFormat="1" x14ac:dyDescent="0.2">
      <c r="A390" s="1901"/>
      <c r="B390" s="1964" t="s">
        <v>2370</v>
      </c>
      <c r="C390" s="1965"/>
      <c r="D390" s="1945"/>
      <c r="E390" s="1899"/>
      <c r="F390" s="1900"/>
      <c r="H390" s="1897"/>
      <c r="I390" s="1897"/>
      <c r="K390" s="1897"/>
      <c r="L390" s="1897"/>
      <c r="M390" s="1897"/>
      <c r="N390" s="1897"/>
      <c r="O390" s="1897"/>
      <c r="P390" s="1897"/>
    </row>
    <row r="391" spans="1:16" s="1896" customFormat="1" x14ac:dyDescent="0.2">
      <c r="A391" s="1901"/>
      <c r="B391" s="1964" t="s">
        <v>2371</v>
      </c>
      <c r="C391" s="1965"/>
      <c r="D391" s="1945"/>
      <c r="E391" s="1899"/>
      <c r="F391" s="1900"/>
      <c r="H391" s="1897"/>
      <c r="I391" s="1897"/>
      <c r="K391" s="1897"/>
      <c r="L391" s="1897"/>
      <c r="M391" s="1897"/>
      <c r="N391" s="1897"/>
      <c r="O391" s="1897"/>
      <c r="P391" s="1897"/>
    </row>
    <row r="392" spans="1:16" s="1896" customFormat="1" x14ac:dyDescent="0.2">
      <c r="A392" s="1901"/>
      <c r="B392" s="1964" t="s">
        <v>2372</v>
      </c>
      <c r="C392" s="1965"/>
      <c r="D392" s="1945"/>
      <c r="E392" s="1899"/>
      <c r="F392" s="1900"/>
      <c r="H392" s="1897"/>
      <c r="I392" s="1897"/>
      <c r="K392" s="1897"/>
      <c r="L392" s="1897"/>
      <c r="M392" s="1897"/>
      <c r="N392" s="1897"/>
      <c r="O392" s="1897"/>
      <c r="P392" s="1897"/>
    </row>
    <row r="393" spans="1:16" s="1896" customFormat="1" ht="25.5" x14ac:dyDescent="0.2">
      <c r="A393" s="1901"/>
      <c r="B393" s="1964" t="s">
        <v>2373</v>
      </c>
      <c r="C393" s="1965"/>
      <c r="D393" s="1945"/>
      <c r="E393" s="1899"/>
      <c r="F393" s="1900"/>
      <c r="H393" s="1897"/>
      <c r="I393" s="1897"/>
      <c r="K393" s="1897"/>
      <c r="L393" s="1897"/>
      <c r="M393" s="1897"/>
      <c r="N393" s="1897"/>
      <c r="O393" s="1897"/>
      <c r="P393" s="1897"/>
    </row>
    <row r="394" spans="1:16" s="1896" customFormat="1" x14ac:dyDescent="0.2">
      <c r="A394" s="1901"/>
      <c r="B394" s="1964" t="s">
        <v>2374</v>
      </c>
      <c r="C394" s="1965"/>
      <c r="D394" s="1945"/>
      <c r="E394" s="1899"/>
      <c r="F394" s="1900"/>
      <c r="H394" s="1897"/>
      <c r="I394" s="1897"/>
      <c r="K394" s="1897"/>
      <c r="L394" s="1897"/>
      <c r="M394" s="1897"/>
      <c r="N394" s="1897"/>
      <c r="O394" s="1897"/>
      <c r="P394" s="1897"/>
    </row>
    <row r="395" spans="1:16" s="1896" customFormat="1" x14ac:dyDescent="0.2">
      <c r="A395" s="1901"/>
      <c r="B395" s="1964" t="s">
        <v>2375</v>
      </c>
      <c r="C395" s="1965"/>
      <c r="D395" s="1945"/>
      <c r="E395" s="1899"/>
      <c r="F395" s="1900"/>
      <c r="H395" s="1897"/>
      <c r="I395" s="1897"/>
      <c r="K395" s="1897"/>
      <c r="L395" s="1897"/>
      <c r="M395" s="1897"/>
      <c r="N395" s="1897"/>
      <c r="O395" s="1897"/>
      <c r="P395" s="1897"/>
    </row>
    <row r="396" spans="1:16" s="1896" customFormat="1" x14ac:dyDescent="0.2">
      <c r="A396" s="1901"/>
      <c r="B396" s="1964" t="s">
        <v>2376</v>
      </c>
      <c r="C396" s="1965"/>
      <c r="D396" s="1945"/>
      <c r="E396" s="1899"/>
      <c r="F396" s="1900"/>
      <c r="H396" s="1897"/>
      <c r="I396" s="1897"/>
      <c r="K396" s="1897"/>
      <c r="L396" s="1897"/>
      <c r="M396" s="1897"/>
      <c r="N396" s="1897"/>
      <c r="O396" s="1897"/>
      <c r="P396" s="1897"/>
    </row>
    <row r="397" spans="1:16" s="1896" customFormat="1" x14ac:dyDescent="0.2">
      <c r="A397" s="1901"/>
      <c r="B397" s="1964" t="s">
        <v>2377</v>
      </c>
      <c r="C397" s="1965"/>
      <c r="D397" s="1945"/>
      <c r="E397" s="1899"/>
      <c r="F397" s="1900"/>
      <c r="H397" s="1897"/>
      <c r="I397" s="1897"/>
      <c r="K397" s="1897"/>
      <c r="L397" s="1897"/>
      <c r="M397" s="1897"/>
      <c r="N397" s="1897"/>
      <c r="O397" s="1897"/>
      <c r="P397" s="1897"/>
    </row>
    <row r="398" spans="1:16" s="1896" customFormat="1" x14ac:dyDescent="0.2">
      <c r="A398" s="1901"/>
      <c r="B398" s="1964" t="s">
        <v>2378</v>
      </c>
      <c r="C398" s="1965"/>
      <c r="D398" s="1945"/>
      <c r="E398" s="1899"/>
      <c r="F398" s="1900"/>
      <c r="H398" s="1897"/>
      <c r="I398" s="1897"/>
      <c r="K398" s="1897"/>
      <c r="L398" s="1897"/>
      <c r="M398" s="1897"/>
      <c r="N398" s="1897"/>
      <c r="O398" s="1897"/>
      <c r="P398" s="1897"/>
    </row>
    <row r="399" spans="1:16" s="1896" customFormat="1" ht="25.5" x14ac:dyDescent="0.2">
      <c r="A399" s="1898" t="s">
        <v>2310</v>
      </c>
      <c r="B399" s="1959" t="s">
        <v>2379</v>
      </c>
      <c r="C399" s="1955" t="s">
        <v>172</v>
      </c>
      <c r="D399" s="1960">
        <v>1</v>
      </c>
      <c r="E399" s="1899"/>
      <c r="F399" s="1900"/>
      <c r="H399" s="1897"/>
      <c r="I399" s="1897"/>
      <c r="K399" s="1897"/>
      <c r="L399" s="1897"/>
      <c r="M399" s="1897"/>
      <c r="N399" s="1897"/>
      <c r="O399" s="1897"/>
      <c r="P399" s="1897"/>
    </row>
    <row r="400" spans="1:16" s="1896" customFormat="1" ht="25.5" x14ac:dyDescent="0.2">
      <c r="A400" s="1898"/>
      <c r="B400" s="1961" t="s">
        <v>2312</v>
      </c>
      <c r="C400" s="1962"/>
      <c r="D400" s="1945"/>
      <c r="E400" s="1899"/>
      <c r="F400" s="1900"/>
      <c r="H400" s="1897"/>
      <c r="I400" s="1897"/>
      <c r="K400" s="1897"/>
      <c r="L400" s="1897"/>
      <c r="M400" s="1897"/>
      <c r="N400" s="1897"/>
      <c r="O400" s="1897"/>
      <c r="P400" s="1897"/>
    </row>
    <row r="401" spans="1:16" s="1896" customFormat="1" x14ac:dyDescent="0.2">
      <c r="A401" s="1898"/>
      <c r="B401" s="1963" t="s">
        <v>2313</v>
      </c>
      <c r="C401" s="1962"/>
      <c r="D401" s="1945"/>
      <c r="E401" s="1899"/>
      <c r="F401" s="1900"/>
      <c r="H401" s="1897"/>
      <c r="I401" s="1897"/>
      <c r="K401" s="1897"/>
      <c r="L401" s="1897"/>
      <c r="M401" s="1897"/>
      <c r="N401" s="1897"/>
      <c r="O401" s="1897"/>
      <c r="P401" s="1897"/>
    </row>
    <row r="402" spans="1:16" s="1896" customFormat="1" ht="25.5" x14ac:dyDescent="0.2">
      <c r="A402" s="1901"/>
      <c r="B402" s="1964" t="s">
        <v>2380</v>
      </c>
      <c r="C402" s="1965"/>
      <c r="D402" s="1945"/>
      <c r="E402" s="1899"/>
      <c r="F402" s="1900"/>
      <c r="H402" s="1897"/>
      <c r="I402" s="1897"/>
      <c r="K402" s="1897"/>
      <c r="L402" s="1897"/>
      <c r="M402" s="1897"/>
      <c r="N402" s="1897"/>
      <c r="O402" s="1897"/>
      <c r="P402" s="1897"/>
    </row>
    <row r="403" spans="1:16" s="1896" customFormat="1" ht="25.5" x14ac:dyDescent="0.2">
      <c r="A403" s="1901"/>
      <c r="B403" s="1964" t="s">
        <v>2381</v>
      </c>
      <c r="C403" s="1965"/>
      <c r="D403" s="1945"/>
      <c r="E403" s="1899"/>
      <c r="F403" s="1900"/>
      <c r="H403" s="1897"/>
      <c r="I403" s="1897"/>
      <c r="K403" s="1897"/>
      <c r="L403" s="1897"/>
      <c r="M403" s="1897"/>
      <c r="N403" s="1897"/>
      <c r="O403" s="1897"/>
      <c r="P403" s="1897"/>
    </row>
    <row r="404" spans="1:16" s="1896" customFormat="1" ht="25.5" x14ac:dyDescent="0.2">
      <c r="A404" s="1901"/>
      <c r="B404" s="1964" t="s">
        <v>2382</v>
      </c>
      <c r="C404" s="1965"/>
      <c r="D404" s="1945"/>
      <c r="E404" s="1899"/>
      <c r="F404" s="1900"/>
      <c r="H404" s="1897"/>
      <c r="I404" s="1897"/>
      <c r="K404" s="1897"/>
      <c r="L404" s="1897"/>
      <c r="M404" s="1897"/>
      <c r="N404" s="1897"/>
      <c r="O404" s="1897"/>
      <c r="P404" s="1897"/>
    </row>
    <row r="405" spans="1:16" s="1896" customFormat="1" x14ac:dyDescent="0.2">
      <c r="A405" s="1901"/>
      <c r="B405" s="1966" t="s">
        <v>2383</v>
      </c>
      <c r="C405" s="1965"/>
      <c r="D405" s="1945"/>
      <c r="E405" s="1899"/>
      <c r="F405" s="1900"/>
      <c r="H405" s="1897"/>
      <c r="I405" s="1897"/>
      <c r="K405" s="1897"/>
      <c r="L405" s="1897"/>
      <c r="M405" s="1897"/>
      <c r="N405" s="1897"/>
      <c r="O405" s="1897"/>
      <c r="P405" s="1897"/>
    </row>
    <row r="406" spans="1:16" s="1896" customFormat="1" ht="25.5" x14ac:dyDescent="0.2">
      <c r="A406" s="1901"/>
      <c r="B406" s="1964" t="s">
        <v>2384</v>
      </c>
      <c r="C406" s="1965"/>
      <c r="D406" s="1945"/>
      <c r="E406" s="1899"/>
      <c r="F406" s="1900"/>
      <c r="H406" s="1897"/>
      <c r="I406" s="1897"/>
      <c r="K406" s="1897"/>
      <c r="L406" s="1897"/>
      <c r="M406" s="1897"/>
      <c r="N406" s="1897"/>
      <c r="O406" s="1897"/>
      <c r="P406" s="1897"/>
    </row>
    <row r="407" spans="1:16" s="1896" customFormat="1" x14ac:dyDescent="0.2">
      <c r="A407" s="1894"/>
      <c r="B407" s="1953" t="s">
        <v>2476</v>
      </c>
      <c r="C407" s="1955" t="s">
        <v>70</v>
      </c>
      <c r="D407" s="1945">
        <v>1</v>
      </c>
      <c r="E407" s="1904"/>
      <c r="F407" s="1900">
        <f>D407*E407</f>
        <v>0</v>
      </c>
      <c r="H407" s="1897"/>
      <c r="I407" s="1897"/>
      <c r="K407" s="1897"/>
      <c r="L407" s="1897"/>
      <c r="M407" s="1897"/>
      <c r="N407" s="1897"/>
      <c r="O407" s="1897"/>
      <c r="P407" s="1897"/>
    </row>
    <row r="408" spans="1:16" s="1896" customFormat="1" x14ac:dyDescent="0.2">
      <c r="A408" s="1894"/>
      <c r="B408" s="1954"/>
      <c r="C408" s="1955"/>
      <c r="D408" s="1945"/>
      <c r="E408" s="1899"/>
      <c r="F408" s="1900"/>
      <c r="H408" s="1897"/>
      <c r="I408" s="1897"/>
      <c r="K408" s="1897"/>
      <c r="L408" s="1897"/>
      <c r="M408" s="1897"/>
      <c r="N408" s="1897"/>
      <c r="O408" s="1897"/>
      <c r="P408" s="1897"/>
    </row>
    <row r="409" spans="1:16" s="1896" customFormat="1" ht="63.75" x14ac:dyDescent="0.2">
      <c r="A409" s="1894" t="s">
        <v>1198</v>
      </c>
      <c r="B409" s="1956" t="s">
        <v>2385</v>
      </c>
      <c r="C409" s="1957" t="s">
        <v>172</v>
      </c>
      <c r="D409" s="1958">
        <v>1</v>
      </c>
      <c r="E409" s="1895"/>
      <c r="F409" s="1895">
        <f>$D409*E409</f>
        <v>0</v>
      </c>
      <c r="H409" s="1897"/>
      <c r="I409" s="1897"/>
      <c r="K409" s="1897"/>
      <c r="L409" s="1897"/>
      <c r="M409" s="1897"/>
      <c r="N409" s="1897"/>
      <c r="O409" s="1897"/>
      <c r="P409" s="1897"/>
    </row>
    <row r="410" spans="1:16" s="1896" customFormat="1" x14ac:dyDescent="0.2">
      <c r="A410" s="1894"/>
      <c r="B410" s="1963" t="s">
        <v>2386</v>
      </c>
      <c r="C410" s="1968"/>
      <c r="D410" s="1945"/>
      <c r="E410" s="1899"/>
      <c r="F410" s="1900"/>
      <c r="H410" s="1897"/>
      <c r="I410" s="1897"/>
      <c r="K410" s="1897"/>
      <c r="L410" s="1897"/>
      <c r="M410" s="1897"/>
      <c r="N410" s="1897"/>
      <c r="O410" s="1897"/>
      <c r="P410" s="1897"/>
    </row>
    <row r="411" spans="1:16" s="1896" customFormat="1" ht="38.25" x14ac:dyDescent="0.2">
      <c r="A411" s="1894"/>
      <c r="B411" s="1964" t="s">
        <v>2387</v>
      </c>
      <c r="C411" s="1969"/>
      <c r="D411" s="1945"/>
      <c r="E411" s="1899"/>
      <c r="F411" s="1900"/>
      <c r="H411" s="1897"/>
      <c r="I411" s="1897"/>
      <c r="K411" s="1897"/>
      <c r="L411" s="1897"/>
      <c r="M411" s="1897"/>
      <c r="N411" s="1897"/>
      <c r="O411" s="1897"/>
      <c r="P411" s="1897"/>
    </row>
    <row r="412" spans="1:16" s="1896" customFormat="1" x14ac:dyDescent="0.2">
      <c r="A412" s="1894"/>
      <c r="B412" s="1964" t="s">
        <v>2388</v>
      </c>
      <c r="C412" s="1969"/>
      <c r="D412" s="1945"/>
      <c r="E412" s="1899"/>
      <c r="F412" s="1900"/>
      <c r="H412" s="1897"/>
      <c r="I412" s="1897"/>
      <c r="K412" s="1897"/>
      <c r="L412" s="1897"/>
      <c r="M412" s="1897"/>
      <c r="N412" s="1897"/>
      <c r="O412" s="1897"/>
      <c r="P412" s="1897"/>
    </row>
    <row r="413" spans="1:16" s="1896" customFormat="1" x14ac:dyDescent="0.2">
      <c r="A413" s="1894"/>
      <c r="B413" s="1964" t="s">
        <v>2389</v>
      </c>
      <c r="C413" s="1969"/>
      <c r="D413" s="1945"/>
      <c r="E413" s="1899"/>
      <c r="F413" s="1900"/>
      <c r="H413" s="1897"/>
      <c r="I413" s="1897"/>
      <c r="K413" s="1897"/>
      <c r="L413" s="1897"/>
      <c r="M413" s="1897"/>
      <c r="N413" s="1897"/>
      <c r="O413" s="1897"/>
      <c r="P413" s="1897"/>
    </row>
    <row r="414" spans="1:16" s="1896" customFormat="1" x14ac:dyDescent="0.2">
      <c r="A414" s="1894"/>
      <c r="B414" s="1966" t="s">
        <v>2390</v>
      </c>
      <c r="C414" s="1969"/>
      <c r="D414" s="1945"/>
      <c r="E414" s="1899"/>
      <c r="F414" s="1900"/>
      <c r="H414" s="1897"/>
      <c r="I414" s="1897"/>
      <c r="K414" s="1897"/>
      <c r="L414" s="1897"/>
      <c r="M414" s="1897"/>
      <c r="N414" s="1897"/>
      <c r="O414" s="1897"/>
      <c r="P414" s="1897"/>
    </row>
    <row r="415" spans="1:16" s="1896" customFormat="1" ht="25.5" x14ac:dyDescent="0.2">
      <c r="A415" s="1894"/>
      <c r="B415" s="1966" t="s">
        <v>2391</v>
      </c>
      <c r="C415" s="1969"/>
      <c r="D415" s="1945"/>
      <c r="E415" s="1899"/>
      <c r="F415" s="1900"/>
      <c r="H415" s="1897"/>
      <c r="I415" s="1897"/>
      <c r="K415" s="1897"/>
      <c r="L415" s="1897"/>
      <c r="M415" s="1897"/>
      <c r="N415" s="1897"/>
      <c r="O415" s="1897"/>
      <c r="P415" s="1897"/>
    </row>
    <row r="416" spans="1:16" s="1896" customFormat="1" x14ac:dyDescent="0.2">
      <c r="A416" s="1894"/>
      <c r="B416" s="1966" t="s">
        <v>2392</v>
      </c>
      <c r="C416" s="1969"/>
      <c r="D416" s="1945"/>
      <c r="E416" s="1899"/>
      <c r="F416" s="1900"/>
      <c r="H416" s="1897"/>
      <c r="I416" s="1897"/>
      <c r="K416" s="1897"/>
      <c r="L416" s="1897"/>
      <c r="M416" s="1897"/>
      <c r="N416" s="1897"/>
      <c r="O416" s="1897"/>
      <c r="P416" s="1897"/>
    </row>
    <row r="417" spans="1:16" s="1896" customFormat="1" x14ac:dyDescent="0.2">
      <c r="A417" s="1894"/>
      <c r="B417" s="1954"/>
      <c r="C417" s="1955"/>
      <c r="D417" s="1945"/>
      <c r="E417" s="1899"/>
      <c r="F417" s="1900"/>
      <c r="H417" s="1897"/>
      <c r="I417" s="1897"/>
      <c r="K417" s="1897"/>
      <c r="L417" s="1897"/>
      <c r="M417" s="1897"/>
      <c r="N417" s="1897"/>
      <c r="O417" s="1897"/>
      <c r="P417" s="1897"/>
    </row>
    <row r="418" spans="1:16" s="1896" customFormat="1" x14ac:dyDescent="0.2">
      <c r="A418" s="1894"/>
      <c r="B418" s="1954"/>
      <c r="C418" s="1955"/>
      <c r="D418" s="1945"/>
      <c r="E418" s="1899"/>
      <c r="F418" s="1900"/>
      <c r="H418" s="1897"/>
      <c r="I418" s="1897"/>
      <c r="K418" s="1897"/>
      <c r="L418" s="1897"/>
      <c r="M418" s="1897"/>
      <c r="N418" s="1897"/>
      <c r="O418" s="1897"/>
      <c r="P418" s="1897"/>
    </row>
    <row r="419" spans="1:16" s="1896" customFormat="1" ht="63.75" x14ac:dyDescent="0.2">
      <c r="A419" s="1894" t="s">
        <v>1199</v>
      </c>
      <c r="B419" s="1956" t="s">
        <v>2393</v>
      </c>
      <c r="C419" s="1957" t="s">
        <v>172</v>
      </c>
      <c r="D419" s="1958">
        <v>1</v>
      </c>
      <c r="E419" s="1904"/>
      <c r="F419" s="1895">
        <f>$D419*E419</f>
        <v>0</v>
      </c>
      <c r="H419" s="1897"/>
      <c r="I419" s="1897"/>
      <c r="K419" s="1897"/>
      <c r="L419" s="1897"/>
      <c r="M419" s="1897"/>
      <c r="N419" s="1897"/>
      <c r="O419" s="1897"/>
      <c r="P419" s="1897"/>
    </row>
    <row r="420" spans="1:16" s="1896" customFormat="1" x14ac:dyDescent="0.2">
      <c r="A420" s="1894"/>
      <c r="B420" s="1963" t="s">
        <v>2386</v>
      </c>
      <c r="C420" s="1968"/>
      <c r="D420" s="1945"/>
      <c r="E420" s="1899"/>
      <c r="F420" s="1900"/>
      <c r="H420" s="1897"/>
      <c r="I420" s="1897"/>
      <c r="K420" s="1897"/>
      <c r="L420" s="1897"/>
      <c r="M420" s="1897"/>
      <c r="N420" s="1897"/>
      <c r="O420" s="1897"/>
      <c r="P420" s="1897"/>
    </row>
    <row r="421" spans="1:16" s="1896" customFormat="1" ht="38.25" x14ac:dyDescent="0.2">
      <c r="A421" s="1894"/>
      <c r="B421" s="1964" t="s">
        <v>2394</v>
      </c>
      <c r="C421" s="1965"/>
      <c r="D421" s="1945"/>
      <c r="E421" s="1899"/>
      <c r="F421" s="1900"/>
      <c r="H421" s="1897"/>
      <c r="I421" s="1897"/>
      <c r="K421" s="1897"/>
      <c r="L421" s="1897"/>
      <c r="M421" s="1897"/>
      <c r="N421" s="1897"/>
      <c r="O421" s="1897"/>
      <c r="P421" s="1897"/>
    </row>
    <row r="422" spans="1:16" s="1896" customFormat="1" x14ac:dyDescent="0.2">
      <c r="A422" s="1894"/>
      <c r="B422" s="1964" t="s">
        <v>2395</v>
      </c>
      <c r="C422" s="1965"/>
      <c r="D422" s="1945"/>
      <c r="E422" s="1899"/>
      <c r="F422" s="1900"/>
      <c r="H422" s="1897"/>
      <c r="I422" s="1897"/>
      <c r="K422" s="1897"/>
      <c r="L422" s="1897"/>
      <c r="M422" s="1897"/>
      <c r="N422" s="1897"/>
      <c r="O422" s="1897"/>
      <c r="P422" s="1897"/>
    </row>
    <row r="423" spans="1:16" s="1896" customFormat="1" x14ac:dyDescent="0.2">
      <c r="A423" s="1894"/>
      <c r="B423" s="1964" t="s">
        <v>2396</v>
      </c>
      <c r="C423" s="1965"/>
      <c r="D423" s="1945"/>
      <c r="E423" s="1899"/>
      <c r="F423" s="1900"/>
      <c r="H423" s="1897"/>
      <c r="I423" s="1897"/>
      <c r="K423" s="1897"/>
      <c r="L423" s="1897"/>
      <c r="M423" s="1897"/>
      <c r="N423" s="1897"/>
      <c r="O423" s="1897"/>
      <c r="P423" s="1897"/>
    </row>
    <row r="424" spans="1:16" s="1896" customFormat="1" x14ac:dyDescent="0.2">
      <c r="A424" s="1894"/>
      <c r="B424" s="1966" t="s">
        <v>2397</v>
      </c>
      <c r="C424" s="1965"/>
      <c r="D424" s="1945"/>
      <c r="E424" s="1899"/>
      <c r="F424" s="1900"/>
      <c r="H424" s="1897"/>
      <c r="I424" s="1897"/>
      <c r="K424" s="1897"/>
      <c r="L424" s="1897"/>
      <c r="M424" s="1897"/>
      <c r="N424" s="1897"/>
      <c r="O424" s="1897"/>
      <c r="P424" s="1897"/>
    </row>
    <row r="425" spans="1:16" s="1896" customFormat="1" x14ac:dyDescent="0.2">
      <c r="A425" s="1894"/>
      <c r="B425" s="1966" t="s">
        <v>2398</v>
      </c>
      <c r="C425" s="1965"/>
      <c r="D425" s="1945"/>
      <c r="E425" s="1899"/>
      <c r="F425" s="1900"/>
      <c r="H425" s="1897"/>
      <c r="I425" s="1897"/>
      <c r="K425" s="1897"/>
      <c r="L425" s="1897"/>
      <c r="M425" s="1897"/>
      <c r="N425" s="1897"/>
      <c r="O425" s="1897"/>
      <c r="P425" s="1897"/>
    </row>
    <row r="426" spans="1:16" s="1896" customFormat="1" x14ac:dyDescent="0.2">
      <c r="A426" s="1894"/>
      <c r="B426" s="1954"/>
      <c r="C426" s="1955"/>
      <c r="D426" s="1945"/>
      <c r="E426" s="1899"/>
      <c r="F426" s="1900"/>
      <c r="H426" s="1897"/>
      <c r="I426" s="1897"/>
      <c r="K426" s="1897"/>
      <c r="L426" s="1897"/>
      <c r="M426" s="1897"/>
      <c r="N426" s="1897"/>
      <c r="O426" s="1897"/>
      <c r="P426" s="1897"/>
    </row>
    <row r="427" spans="1:16" s="1896" customFormat="1" x14ac:dyDescent="0.2">
      <c r="A427" s="1894"/>
      <c r="B427" s="1954"/>
      <c r="C427" s="1955"/>
      <c r="D427" s="1945"/>
      <c r="E427" s="1899"/>
      <c r="F427" s="1900"/>
      <c r="H427" s="1897"/>
      <c r="I427" s="1897"/>
      <c r="K427" s="1897"/>
      <c r="L427" s="1897"/>
      <c r="M427" s="1897"/>
      <c r="N427" s="1897"/>
      <c r="O427" s="1897"/>
      <c r="P427" s="1897"/>
    </row>
    <row r="428" spans="1:16" s="1896" customFormat="1" ht="63.75" x14ac:dyDescent="0.2">
      <c r="A428" s="1894" t="s">
        <v>1200</v>
      </c>
      <c r="B428" s="1956" t="s">
        <v>2399</v>
      </c>
      <c r="C428" s="1957" t="s">
        <v>172</v>
      </c>
      <c r="D428" s="1958">
        <v>2</v>
      </c>
      <c r="E428" s="1895"/>
      <c r="F428" s="1895">
        <f>$D428*E428</f>
        <v>0</v>
      </c>
      <c r="H428" s="1897"/>
      <c r="I428" s="1897"/>
      <c r="K428" s="1897"/>
      <c r="L428" s="1897"/>
      <c r="M428" s="1897"/>
      <c r="N428" s="1897"/>
      <c r="O428" s="1897"/>
      <c r="P428" s="1897"/>
    </row>
    <row r="429" spans="1:16" s="1896" customFormat="1" x14ac:dyDescent="0.2">
      <c r="A429" s="1894"/>
      <c r="B429" s="1963" t="s">
        <v>2386</v>
      </c>
      <c r="C429" s="1968"/>
      <c r="D429" s="1945"/>
      <c r="E429" s="1899"/>
      <c r="F429" s="1900"/>
      <c r="H429" s="1897"/>
      <c r="I429" s="1897"/>
      <c r="K429" s="1897"/>
      <c r="L429" s="1897"/>
      <c r="M429" s="1897"/>
      <c r="N429" s="1897"/>
      <c r="O429" s="1897"/>
      <c r="P429" s="1897"/>
    </row>
    <row r="430" spans="1:16" s="1896" customFormat="1" ht="38.25" x14ac:dyDescent="0.2">
      <c r="A430" s="1894"/>
      <c r="B430" s="1964" t="s">
        <v>2394</v>
      </c>
      <c r="C430" s="1965"/>
      <c r="D430" s="1945"/>
      <c r="E430" s="1899"/>
      <c r="F430" s="1900"/>
      <c r="H430" s="1897"/>
      <c r="I430" s="1897"/>
      <c r="K430" s="1897"/>
      <c r="L430" s="1897"/>
      <c r="M430" s="1897"/>
      <c r="N430" s="1897"/>
      <c r="O430" s="1897"/>
      <c r="P430" s="1897"/>
    </row>
    <row r="431" spans="1:16" s="1896" customFormat="1" x14ac:dyDescent="0.2">
      <c r="A431" s="1894"/>
      <c r="B431" s="1964" t="s">
        <v>2395</v>
      </c>
      <c r="C431" s="1965"/>
      <c r="D431" s="1945"/>
      <c r="E431" s="1899"/>
      <c r="F431" s="1900"/>
      <c r="H431" s="1897"/>
      <c r="I431" s="1897"/>
      <c r="K431" s="1897"/>
      <c r="L431" s="1897"/>
      <c r="M431" s="1897"/>
      <c r="N431" s="1897"/>
      <c r="O431" s="1897"/>
      <c r="P431" s="1897"/>
    </row>
    <row r="432" spans="1:16" s="1896" customFormat="1" x14ac:dyDescent="0.2">
      <c r="A432" s="1894"/>
      <c r="B432" s="1964" t="s">
        <v>2396</v>
      </c>
      <c r="C432" s="1965"/>
      <c r="D432" s="1945"/>
      <c r="E432" s="1899"/>
      <c r="F432" s="1900"/>
      <c r="H432" s="1897"/>
      <c r="I432" s="1897"/>
      <c r="K432" s="1897"/>
      <c r="L432" s="1897"/>
      <c r="M432" s="1897"/>
      <c r="N432" s="1897"/>
      <c r="O432" s="1897"/>
      <c r="P432" s="1897"/>
    </row>
    <row r="433" spans="1:16" s="1896" customFormat="1" x14ac:dyDescent="0.2">
      <c r="A433" s="1894"/>
      <c r="B433" s="1966" t="s">
        <v>2397</v>
      </c>
      <c r="C433" s="1965"/>
      <c r="D433" s="1945"/>
      <c r="E433" s="1899"/>
      <c r="F433" s="1900"/>
      <c r="H433" s="1897"/>
      <c r="I433" s="1897"/>
      <c r="K433" s="1897"/>
      <c r="L433" s="1897"/>
      <c r="M433" s="1897"/>
      <c r="N433" s="1897"/>
      <c r="O433" s="1897"/>
      <c r="P433" s="1897"/>
    </row>
    <row r="434" spans="1:16" s="1896" customFormat="1" x14ac:dyDescent="0.2">
      <c r="A434" s="1894"/>
      <c r="B434" s="1966" t="s">
        <v>2400</v>
      </c>
      <c r="C434" s="1965"/>
      <c r="D434" s="1945"/>
      <c r="E434" s="1899"/>
      <c r="F434" s="1900"/>
      <c r="H434" s="1897"/>
      <c r="I434" s="1897"/>
      <c r="K434" s="1897"/>
      <c r="L434" s="1897"/>
      <c r="M434" s="1897"/>
      <c r="N434" s="1897"/>
      <c r="O434" s="1897"/>
      <c r="P434" s="1897"/>
    </row>
    <row r="435" spans="1:16" s="1896" customFormat="1" x14ac:dyDescent="0.2">
      <c r="A435" s="1894"/>
      <c r="B435" s="1954"/>
      <c r="C435" s="1955"/>
      <c r="D435" s="1945"/>
      <c r="E435" s="1899"/>
      <c r="F435" s="1900"/>
      <c r="H435" s="1897"/>
      <c r="I435" s="1897"/>
      <c r="K435" s="1897"/>
      <c r="L435" s="1897"/>
      <c r="M435" s="1897"/>
      <c r="N435" s="1897"/>
      <c r="O435" s="1897"/>
      <c r="P435" s="1897"/>
    </row>
    <row r="436" spans="1:16" s="1896" customFormat="1" ht="63.75" x14ac:dyDescent="0.2">
      <c r="A436" s="1894" t="s">
        <v>1201</v>
      </c>
      <c r="B436" s="1956" t="s">
        <v>2401</v>
      </c>
      <c r="C436" s="1957" t="s">
        <v>172</v>
      </c>
      <c r="D436" s="1958">
        <v>3</v>
      </c>
      <c r="E436" s="1895"/>
      <c r="F436" s="1895">
        <f>$D436*E436</f>
        <v>0</v>
      </c>
      <c r="H436" s="1897"/>
      <c r="I436" s="1897"/>
      <c r="K436" s="1897"/>
      <c r="L436" s="1897"/>
      <c r="M436" s="1897"/>
      <c r="N436" s="1897"/>
      <c r="O436" s="1897"/>
      <c r="P436" s="1897"/>
    </row>
    <row r="437" spans="1:16" s="1896" customFormat="1" x14ac:dyDescent="0.2">
      <c r="A437" s="1894"/>
      <c r="B437" s="1963" t="s">
        <v>2386</v>
      </c>
      <c r="C437" s="1968"/>
      <c r="D437" s="1945"/>
      <c r="E437" s="1899"/>
      <c r="F437" s="1900"/>
      <c r="H437" s="1897"/>
      <c r="I437" s="1897"/>
      <c r="K437" s="1897"/>
      <c r="L437" s="1897"/>
      <c r="M437" s="1897"/>
      <c r="N437" s="1897"/>
      <c r="O437" s="1897"/>
      <c r="P437" s="1897"/>
    </row>
    <row r="438" spans="1:16" s="1896" customFormat="1" ht="25.5" x14ac:dyDescent="0.2">
      <c r="A438" s="1894"/>
      <c r="B438" s="1964" t="s">
        <v>2402</v>
      </c>
      <c r="C438" s="1965"/>
      <c r="D438" s="1945"/>
      <c r="E438" s="1899"/>
      <c r="F438" s="1900"/>
      <c r="H438" s="1897"/>
      <c r="I438" s="1897"/>
      <c r="K438" s="1897"/>
      <c r="L438" s="1897"/>
      <c r="M438" s="1897"/>
      <c r="N438" s="1897"/>
      <c r="O438" s="1897"/>
      <c r="P438" s="1897"/>
    </row>
    <row r="439" spans="1:16" s="1896" customFormat="1" ht="25.5" x14ac:dyDescent="0.2">
      <c r="A439" s="1894"/>
      <c r="B439" s="1964" t="s">
        <v>2403</v>
      </c>
      <c r="C439" s="1965"/>
      <c r="D439" s="1945"/>
      <c r="E439" s="1899"/>
      <c r="F439" s="1900"/>
      <c r="H439" s="1897"/>
      <c r="I439" s="1897"/>
      <c r="K439" s="1897"/>
      <c r="L439" s="1897"/>
      <c r="M439" s="1897"/>
      <c r="N439" s="1897"/>
      <c r="O439" s="1897"/>
      <c r="P439" s="1897"/>
    </row>
    <row r="440" spans="1:16" s="1896" customFormat="1" x14ac:dyDescent="0.2">
      <c r="A440" s="1894"/>
      <c r="B440" s="1966" t="s">
        <v>2404</v>
      </c>
      <c r="C440" s="1965"/>
      <c r="D440" s="1945"/>
      <c r="E440" s="1899"/>
      <c r="F440" s="1900"/>
      <c r="H440" s="1897"/>
      <c r="I440" s="1897"/>
      <c r="K440" s="1897"/>
      <c r="L440" s="1897"/>
      <c r="M440" s="1897"/>
      <c r="N440" s="1897"/>
      <c r="O440" s="1897"/>
      <c r="P440" s="1897"/>
    </row>
    <row r="441" spans="1:16" s="1896" customFormat="1" ht="25.5" x14ac:dyDescent="0.2">
      <c r="A441" s="1894"/>
      <c r="B441" s="1964" t="s">
        <v>2405</v>
      </c>
      <c r="C441" s="1965"/>
      <c r="D441" s="1945"/>
      <c r="E441" s="1899"/>
      <c r="F441" s="1900"/>
      <c r="H441" s="1897"/>
      <c r="I441" s="1897"/>
      <c r="K441" s="1897"/>
      <c r="L441" s="1897"/>
      <c r="M441" s="1897"/>
      <c r="N441" s="1897"/>
      <c r="O441" s="1897"/>
      <c r="P441" s="1897"/>
    </row>
    <row r="442" spans="1:16" s="1896" customFormat="1" x14ac:dyDescent="0.2">
      <c r="A442" s="1894"/>
      <c r="B442" s="1964" t="s">
        <v>2406</v>
      </c>
      <c r="C442" s="1965"/>
      <c r="D442" s="1945"/>
      <c r="E442" s="1899"/>
      <c r="F442" s="1900"/>
      <c r="H442" s="1897"/>
      <c r="I442" s="1897"/>
      <c r="K442" s="1897"/>
      <c r="L442" s="1897"/>
      <c r="M442" s="1897"/>
      <c r="N442" s="1897"/>
      <c r="O442" s="1897"/>
      <c r="P442" s="1897"/>
    </row>
    <row r="443" spans="1:16" s="1896" customFormat="1" x14ac:dyDescent="0.2">
      <c r="A443" s="1894"/>
      <c r="B443" s="1964"/>
      <c r="C443" s="1965"/>
      <c r="D443" s="1945"/>
      <c r="E443" s="1899"/>
      <c r="F443" s="1900"/>
      <c r="H443" s="1897"/>
      <c r="I443" s="1897"/>
      <c r="K443" s="1897"/>
      <c r="L443" s="1897"/>
      <c r="M443" s="1897"/>
      <c r="N443" s="1897"/>
      <c r="O443" s="1897"/>
      <c r="P443" s="1897"/>
    </row>
    <row r="444" spans="1:16" s="1896" customFormat="1" ht="63.75" x14ac:dyDescent="0.2">
      <c r="A444" s="1894" t="s">
        <v>1202</v>
      </c>
      <c r="B444" s="1956" t="s">
        <v>2407</v>
      </c>
      <c r="C444" s="1957" t="s">
        <v>172</v>
      </c>
      <c r="D444" s="1958">
        <v>1</v>
      </c>
      <c r="E444" s="1895"/>
      <c r="F444" s="1895">
        <f>$D444*E444</f>
        <v>0</v>
      </c>
      <c r="H444" s="1897"/>
      <c r="I444" s="1897"/>
      <c r="K444" s="1897"/>
      <c r="L444" s="1897"/>
      <c r="M444" s="1897"/>
      <c r="N444" s="1897"/>
      <c r="O444" s="1897"/>
      <c r="P444" s="1897"/>
    </row>
    <row r="445" spans="1:16" s="1896" customFormat="1" x14ac:dyDescent="0.2">
      <c r="A445" s="1894"/>
      <c r="B445" s="1963" t="s">
        <v>2386</v>
      </c>
      <c r="C445" s="1968"/>
      <c r="D445" s="1945"/>
      <c r="E445" s="1899"/>
      <c r="F445" s="1900"/>
      <c r="H445" s="1897"/>
      <c r="I445" s="1897"/>
      <c r="K445" s="1897"/>
      <c r="L445" s="1897"/>
      <c r="M445" s="1897"/>
      <c r="N445" s="1897"/>
      <c r="O445" s="1897"/>
      <c r="P445" s="1897"/>
    </row>
    <row r="446" spans="1:16" s="1896" customFormat="1" ht="25.5" x14ac:dyDescent="0.2">
      <c r="A446" s="1894"/>
      <c r="B446" s="1964" t="s">
        <v>2408</v>
      </c>
      <c r="C446" s="1965"/>
      <c r="D446" s="1945"/>
      <c r="E446" s="1899"/>
      <c r="F446" s="1900"/>
      <c r="H446" s="1897"/>
      <c r="I446" s="1897"/>
      <c r="K446" s="1897"/>
      <c r="L446" s="1897"/>
      <c r="M446" s="1897"/>
      <c r="N446" s="1897"/>
      <c r="O446" s="1897"/>
      <c r="P446" s="1897"/>
    </row>
    <row r="447" spans="1:16" s="1896" customFormat="1" x14ac:dyDescent="0.2">
      <c r="A447" s="1894"/>
      <c r="B447" s="1964" t="s">
        <v>2409</v>
      </c>
      <c r="C447" s="1965"/>
      <c r="D447" s="1945"/>
      <c r="E447" s="1899"/>
      <c r="F447" s="1900"/>
      <c r="H447" s="1897"/>
      <c r="I447" s="1897"/>
      <c r="K447" s="1897"/>
      <c r="L447" s="1897"/>
      <c r="M447" s="1897"/>
      <c r="N447" s="1897"/>
      <c r="O447" s="1897"/>
      <c r="P447" s="1897"/>
    </row>
    <row r="448" spans="1:16" s="1896" customFormat="1" x14ac:dyDescent="0.2">
      <c r="A448" s="1894"/>
      <c r="B448" s="1964" t="s">
        <v>2410</v>
      </c>
      <c r="C448" s="1965"/>
      <c r="D448" s="1945"/>
      <c r="E448" s="1899"/>
      <c r="F448" s="1900"/>
      <c r="H448" s="1897"/>
      <c r="I448" s="1897"/>
      <c r="K448" s="1897"/>
      <c r="L448" s="1897"/>
      <c r="M448" s="1897"/>
      <c r="N448" s="1897"/>
      <c r="O448" s="1897"/>
      <c r="P448" s="1897"/>
    </row>
    <row r="449" spans="1:16" s="1896" customFormat="1" x14ac:dyDescent="0.2">
      <c r="A449" s="1894"/>
      <c r="B449" s="1964" t="s">
        <v>2411</v>
      </c>
      <c r="C449" s="1965"/>
      <c r="D449" s="1945"/>
      <c r="E449" s="1899"/>
      <c r="F449" s="1900"/>
      <c r="H449" s="1897"/>
      <c r="I449" s="1897"/>
      <c r="K449" s="1897"/>
      <c r="L449" s="1897"/>
      <c r="M449" s="1897"/>
      <c r="N449" s="1897"/>
      <c r="O449" s="1897"/>
      <c r="P449" s="1897"/>
    </row>
    <row r="450" spans="1:16" s="1896" customFormat="1" x14ac:dyDescent="0.2">
      <c r="A450" s="1894"/>
      <c r="B450" s="1964" t="s">
        <v>2412</v>
      </c>
      <c r="C450" s="1965"/>
      <c r="D450" s="1945"/>
      <c r="E450" s="1899"/>
      <c r="F450" s="1900"/>
      <c r="H450" s="1897"/>
      <c r="I450" s="1897"/>
      <c r="K450" s="1897"/>
      <c r="L450" s="1897"/>
      <c r="M450" s="1897"/>
      <c r="N450" s="1897"/>
      <c r="O450" s="1897"/>
      <c r="P450" s="1897"/>
    </row>
    <row r="451" spans="1:16" s="1896" customFormat="1" ht="25.5" x14ac:dyDescent="0.2">
      <c r="A451" s="1894"/>
      <c r="B451" s="1964" t="s">
        <v>2413</v>
      </c>
      <c r="C451" s="1965"/>
      <c r="D451" s="1945"/>
      <c r="E451" s="1899"/>
      <c r="F451" s="1900"/>
      <c r="H451" s="1897"/>
      <c r="I451" s="1897"/>
      <c r="K451" s="1897"/>
      <c r="L451" s="1897"/>
      <c r="M451" s="1897"/>
      <c r="N451" s="1897"/>
      <c r="O451" s="1897"/>
      <c r="P451" s="1897"/>
    </row>
    <row r="452" spans="1:16" s="1896" customFormat="1" x14ac:dyDescent="0.2">
      <c r="A452" s="1894"/>
      <c r="B452" s="1964" t="s">
        <v>2414</v>
      </c>
      <c r="C452" s="1965"/>
      <c r="D452" s="1945"/>
      <c r="E452" s="1899"/>
      <c r="F452" s="1900"/>
      <c r="H452" s="1897"/>
      <c r="I452" s="1897"/>
      <c r="K452" s="1897"/>
      <c r="L452" s="1897"/>
      <c r="M452" s="1897"/>
      <c r="N452" s="1897"/>
      <c r="O452" s="1897"/>
      <c r="P452" s="1897"/>
    </row>
    <row r="453" spans="1:16" s="1896" customFormat="1" ht="25.5" x14ac:dyDescent="0.2">
      <c r="A453" s="1894"/>
      <c r="B453" s="1964" t="s">
        <v>2415</v>
      </c>
      <c r="C453" s="1965"/>
      <c r="D453" s="1945"/>
      <c r="E453" s="1899"/>
      <c r="F453" s="1900"/>
      <c r="H453" s="1897"/>
      <c r="I453" s="1897"/>
      <c r="K453" s="1897"/>
      <c r="L453" s="1897"/>
      <c r="M453" s="1897"/>
      <c r="N453" s="1897"/>
      <c r="O453" s="1897"/>
      <c r="P453" s="1897"/>
    </row>
    <row r="454" spans="1:16" s="1896" customFormat="1" ht="25.5" x14ac:dyDescent="0.2">
      <c r="A454" s="1894"/>
      <c r="B454" s="1964" t="s">
        <v>2416</v>
      </c>
      <c r="C454" s="1965"/>
      <c r="D454" s="1945"/>
      <c r="E454" s="1899"/>
      <c r="F454" s="1900"/>
      <c r="H454" s="1897"/>
      <c r="I454" s="1897"/>
      <c r="K454" s="1897"/>
      <c r="L454" s="1897"/>
      <c r="M454" s="1897"/>
      <c r="N454" s="1897"/>
      <c r="O454" s="1897"/>
      <c r="P454" s="1897"/>
    </row>
    <row r="455" spans="1:16" s="1896" customFormat="1" x14ac:dyDescent="0.2">
      <c r="A455" s="1894"/>
      <c r="B455" s="1954"/>
      <c r="C455" s="1955"/>
      <c r="D455" s="1945"/>
      <c r="E455" s="1899"/>
      <c r="F455" s="1900"/>
      <c r="H455" s="1897"/>
      <c r="I455" s="1897"/>
      <c r="K455" s="1897"/>
      <c r="L455" s="1897"/>
      <c r="M455" s="1897"/>
      <c r="N455" s="1897"/>
      <c r="O455" s="1897"/>
      <c r="P455" s="1897"/>
    </row>
    <row r="456" spans="1:16" s="1896" customFormat="1" x14ac:dyDescent="0.2">
      <c r="A456" s="1894"/>
      <c r="B456" s="1954"/>
      <c r="C456" s="1955"/>
      <c r="D456" s="1945"/>
      <c r="E456" s="1899"/>
      <c r="F456" s="1900"/>
      <c r="H456" s="1897"/>
      <c r="I456" s="1897"/>
      <c r="K456" s="1897"/>
      <c r="L456" s="1897"/>
      <c r="M456" s="1897"/>
      <c r="N456" s="1897"/>
      <c r="O456" s="1897"/>
      <c r="P456" s="1897"/>
    </row>
    <row r="457" spans="1:16" s="1896" customFormat="1" ht="51" x14ac:dyDescent="0.2">
      <c r="A457" s="1894" t="s">
        <v>1203</v>
      </c>
      <c r="B457" s="1956" t="s">
        <v>2417</v>
      </c>
      <c r="C457" s="1957" t="s">
        <v>172</v>
      </c>
      <c r="D457" s="1958">
        <v>2</v>
      </c>
      <c r="E457" s="1895"/>
      <c r="F457" s="1895">
        <f>$D457*E457</f>
        <v>0</v>
      </c>
      <c r="H457" s="1897"/>
      <c r="I457" s="1897"/>
      <c r="K457" s="1897"/>
      <c r="L457" s="1897"/>
      <c r="M457" s="1897"/>
      <c r="N457" s="1897"/>
      <c r="O457" s="1897"/>
      <c r="P457" s="1897"/>
    </row>
    <row r="458" spans="1:16" s="1896" customFormat="1" x14ac:dyDescent="0.2">
      <c r="A458" s="1894"/>
      <c r="B458" s="1963" t="s">
        <v>2386</v>
      </c>
      <c r="C458" s="1968"/>
      <c r="D458" s="1945"/>
      <c r="E458" s="1899"/>
      <c r="F458" s="1900"/>
      <c r="H458" s="1897"/>
      <c r="I458" s="1897"/>
      <c r="K458" s="1897"/>
      <c r="L458" s="1897"/>
      <c r="M458" s="1897"/>
      <c r="N458" s="1897"/>
      <c r="O458" s="1897"/>
      <c r="P458" s="1897"/>
    </row>
    <row r="459" spans="1:16" s="1896" customFormat="1" x14ac:dyDescent="0.2">
      <c r="A459" s="1894"/>
      <c r="B459" s="1964" t="s">
        <v>2418</v>
      </c>
      <c r="C459" s="1965"/>
      <c r="D459" s="1945"/>
      <c r="E459" s="1899"/>
      <c r="F459" s="1900"/>
      <c r="H459" s="1897"/>
      <c r="I459" s="1897"/>
      <c r="K459" s="1897"/>
      <c r="L459" s="1897"/>
      <c r="M459" s="1897"/>
      <c r="N459" s="1897"/>
      <c r="O459" s="1897"/>
      <c r="P459" s="1897"/>
    </row>
    <row r="460" spans="1:16" s="1896" customFormat="1" x14ac:dyDescent="0.2">
      <c r="A460" s="1894"/>
      <c r="B460" s="1964" t="s">
        <v>2419</v>
      </c>
      <c r="C460" s="1965"/>
      <c r="D460" s="1945"/>
      <c r="E460" s="1899"/>
      <c r="F460" s="1900"/>
      <c r="H460" s="1897"/>
      <c r="I460" s="1897"/>
      <c r="K460" s="1897"/>
      <c r="L460" s="1897"/>
      <c r="M460" s="1897"/>
      <c r="N460" s="1897"/>
      <c r="O460" s="1897"/>
      <c r="P460" s="1897"/>
    </row>
    <row r="461" spans="1:16" s="1896" customFormat="1" x14ac:dyDescent="0.2">
      <c r="A461" s="1894"/>
      <c r="B461" s="1964" t="s">
        <v>2420</v>
      </c>
      <c r="C461" s="1965"/>
      <c r="D461" s="1945"/>
      <c r="E461" s="1899"/>
      <c r="F461" s="1900"/>
      <c r="H461" s="1897"/>
      <c r="I461" s="1897"/>
      <c r="K461" s="1897"/>
      <c r="L461" s="1897"/>
      <c r="M461" s="1897"/>
      <c r="N461" s="1897"/>
      <c r="O461" s="1897"/>
      <c r="P461" s="1897"/>
    </row>
    <row r="462" spans="1:16" s="1896" customFormat="1" x14ac:dyDescent="0.2">
      <c r="A462" s="1894"/>
      <c r="B462" s="1964" t="s">
        <v>2421</v>
      </c>
      <c r="C462" s="1965"/>
      <c r="D462" s="1945"/>
      <c r="E462" s="1899"/>
      <c r="F462" s="1900"/>
      <c r="H462" s="1897"/>
      <c r="I462" s="1897"/>
      <c r="K462" s="1897"/>
      <c r="L462" s="1897"/>
      <c r="M462" s="1897"/>
      <c r="N462" s="1897"/>
      <c r="O462" s="1897"/>
      <c r="P462" s="1897"/>
    </row>
    <row r="463" spans="1:16" s="1896" customFormat="1" x14ac:dyDescent="0.2">
      <c r="A463" s="1894"/>
      <c r="B463" s="1964" t="s">
        <v>2422</v>
      </c>
      <c r="C463" s="1965"/>
      <c r="D463" s="1945"/>
      <c r="E463" s="1899"/>
      <c r="F463" s="1900"/>
      <c r="H463" s="1897"/>
      <c r="I463" s="1897"/>
      <c r="K463" s="1897"/>
      <c r="L463" s="1897"/>
      <c r="M463" s="1897"/>
      <c r="N463" s="1897"/>
      <c r="O463" s="1897"/>
      <c r="P463" s="1897"/>
    </row>
    <row r="464" spans="1:16" s="1896" customFormat="1" ht="25.5" x14ac:dyDescent="0.2">
      <c r="A464" s="1894"/>
      <c r="B464" s="1964" t="s">
        <v>2423</v>
      </c>
      <c r="C464" s="1965"/>
      <c r="D464" s="1945"/>
      <c r="E464" s="1899"/>
      <c r="F464" s="1900"/>
      <c r="H464" s="1897"/>
      <c r="I464" s="1897"/>
      <c r="K464" s="1897"/>
      <c r="L464" s="1897"/>
      <c r="M464" s="1897"/>
      <c r="N464" s="1897"/>
      <c r="O464" s="1897"/>
      <c r="P464" s="1897"/>
    </row>
    <row r="465" spans="1:16" s="1896" customFormat="1" x14ac:dyDescent="0.2">
      <c r="A465" s="1894"/>
      <c r="B465" s="1964" t="s">
        <v>2424</v>
      </c>
      <c r="C465" s="1965"/>
      <c r="D465" s="1945"/>
      <c r="E465" s="1899"/>
      <c r="F465" s="1900"/>
      <c r="H465" s="1897"/>
      <c r="I465" s="1897"/>
      <c r="K465" s="1897"/>
      <c r="L465" s="1897"/>
      <c r="M465" s="1897"/>
      <c r="N465" s="1897"/>
      <c r="O465" s="1897"/>
      <c r="P465" s="1897"/>
    </row>
    <row r="466" spans="1:16" s="1896" customFormat="1" x14ac:dyDescent="0.2">
      <c r="A466" s="1894"/>
      <c r="B466" s="1964" t="s">
        <v>2425</v>
      </c>
      <c r="C466" s="1965"/>
      <c r="D466" s="1945"/>
      <c r="E466" s="1899"/>
      <c r="F466" s="1900"/>
      <c r="H466" s="1897"/>
      <c r="I466" s="1897"/>
      <c r="K466" s="1897"/>
      <c r="L466" s="1897"/>
      <c r="M466" s="1897"/>
      <c r="N466" s="1897"/>
      <c r="O466" s="1897"/>
      <c r="P466" s="1897"/>
    </row>
    <row r="467" spans="1:16" s="1896" customFormat="1" x14ac:dyDescent="0.2">
      <c r="A467" s="1894"/>
      <c r="B467" s="1964" t="s">
        <v>2426</v>
      </c>
      <c r="C467" s="1965"/>
      <c r="D467" s="1945"/>
      <c r="E467" s="1899"/>
      <c r="F467" s="1900"/>
      <c r="H467" s="1897"/>
      <c r="I467" s="1897"/>
      <c r="K467" s="1897"/>
      <c r="L467" s="1897"/>
      <c r="M467" s="1897"/>
      <c r="N467" s="1897"/>
      <c r="O467" s="1897"/>
      <c r="P467" s="1897"/>
    </row>
    <row r="468" spans="1:16" s="1896" customFormat="1" x14ac:dyDescent="0.2">
      <c r="A468" s="1894"/>
      <c r="B468" s="1964" t="s">
        <v>2427</v>
      </c>
      <c r="C468" s="1965"/>
      <c r="D468" s="1945"/>
      <c r="E468" s="1899"/>
      <c r="F468" s="1900"/>
      <c r="H468" s="1897"/>
      <c r="I468" s="1897"/>
      <c r="K468" s="1897"/>
      <c r="L468" s="1897"/>
      <c r="M468" s="1897"/>
      <c r="N468" s="1897"/>
      <c r="O468" s="1897"/>
      <c r="P468" s="1897"/>
    </row>
    <row r="469" spans="1:16" s="1896" customFormat="1" x14ac:dyDescent="0.2">
      <c r="A469" s="1894"/>
      <c r="B469" s="1964" t="s">
        <v>2428</v>
      </c>
      <c r="C469" s="1965"/>
      <c r="D469" s="1945"/>
      <c r="E469" s="1899"/>
      <c r="F469" s="1900"/>
      <c r="H469" s="1897"/>
      <c r="I469" s="1897"/>
      <c r="K469" s="1897"/>
      <c r="L469" s="1897"/>
      <c r="M469" s="1897"/>
      <c r="N469" s="1897"/>
      <c r="O469" s="1897"/>
      <c r="P469" s="1897"/>
    </row>
    <row r="470" spans="1:16" s="1896" customFormat="1" x14ac:dyDescent="0.2">
      <c r="A470" s="1894"/>
      <c r="B470" s="1954"/>
      <c r="C470" s="1955"/>
      <c r="D470" s="1945"/>
      <c r="E470" s="1899"/>
      <c r="F470" s="1900"/>
      <c r="H470" s="1897"/>
      <c r="I470" s="1897"/>
      <c r="K470" s="1897"/>
      <c r="L470" s="1897"/>
      <c r="M470" s="1897"/>
      <c r="N470" s="1897"/>
      <c r="O470" s="1897"/>
      <c r="P470" s="1897"/>
    </row>
    <row r="471" spans="1:16" s="1896" customFormat="1" ht="63.75" x14ac:dyDescent="0.2">
      <c r="A471" s="1894" t="s">
        <v>1204</v>
      </c>
      <c r="B471" s="1956" t="s">
        <v>2429</v>
      </c>
      <c r="C471" s="1957" t="s">
        <v>172</v>
      </c>
      <c r="D471" s="1958">
        <v>8</v>
      </c>
      <c r="E471" s="1895"/>
      <c r="F471" s="1895">
        <f>$D471*E471</f>
        <v>0</v>
      </c>
      <c r="H471" s="1897"/>
      <c r="I471" s="1897"/>
      <c r="K471" s="1897"/>
      <c r="L471" s="1897"/>
      <c r="M471" s="1897"/>
      <c r="N471" s="1897"/>
      <c r="O471" s="1897"/>
      <c r="P471" s="1897"/>
    </row>
    <row r="472" spans="1:16" s="1896" customFormat="1" x14ac:dyDescent="0.2">
      <c r="A472" s="1894"/>
      <c r="B472" s="1963" t="s">
        <v>2386</v>
      </c>
      <c r="C472" s="1968"/>
      <c r="D472" s="1945"/>
      <c r="E472" s="1899"/>
      <c r="F472" s="1900"/>
      <c r="H472" s="1897"/>
      <c r="I472" s="1897"/>
      <c r="K472" s="1897"/>
      <c r="L472" s="1897"/>
      <c r="M472" s="1897"/>
      <c r="N472" s="1897"/>
      <c r="O472" s="1897"/>
      <c r="P472" s="1897"/>
    </row>
    <row r="473" spans="1:16" s="1896" customFormat="1" x14ac:dyDescent="0.2">
      <c r="A473" s="1894"/>
      <c r="B473" s="1964" t="s">
        <v>2430</v>
      </c>
      <c r="C473" s="1965"/>
      <c r="D473" s="1945"/>
      <c r="E473" s="1899"/>
      <c r="F473" s="1900"/>
      <c r="H473" s="1897"/>
      <c r="I473" s="1897"/>
      <c r="K473" s="1897"/>
      <c r="L473" s="1897"/>
      <c r="M473" s="1897"/>
      <c r="N473" s="1897"/>
      <c r="O473" s="1897"/>
      <c r="P473" s="1897"/>
    </row>
    <row r="474" spans="1:16" s="1896" customFormat="1" x14ac:dyDescent="0.2">
      <c r="A474" s="1894"/>
      <c r="B474" s="1964" t="s">
        <v>2431</v>
      </c>
      <c r="C474" s="1965"/>
      <c r="D474" s="1945"/>
      <c r="E474" s="1899"/>
      <c r="F474" s="1900"/>
      <c r="H474" s="1897"/>
      <c r="I474" s="1897"/>
      <c r="K474" s="1897"/>
      <c r="L474" s="1897"/>
      <c r="M474" s="1897"/>
      <c r="N474" s="1897"/>
      <c r="O474" s="1897"/>
      <c r="P474" s="1897"/>
    </row>
    <row r="475" spans="1:16" s="1896" customFormat="1" x14ac:dyDescent="0.2">
      <c r="A475" s="1894"/>
      <c r="B475" s="1964" t="s">
        <v>2432</v>
      </c>
      <c r="C475" s="1965"/>
      <c r="D475" s="1945"/>
      <c r="E475" s="1899"/>
      <c r="F475" s="1900"/>
      <c r="H475" s="1897"/>
      <c r="I475" s="1897"/>
      <c r="K475" s="1897"/>
      <c r="L475" s="1897"/>
      <c r="M475" s="1897"/>
      <c r="N475" s="1897"/>
      <c r="O475" s="1897"/>
      <c r="P475" s="1897"/>
    </row>
    <row r="476" spans="1:16" s="1896" customFormat="1" ht="25.5" x14ac:dyDescent="0.2">
      <c r="A476" s="1894"/>
      <c r="B476" s="1964" t="s">
        <v>2433</v>
      </c>
      <c r="C476" s="1965"/>
      <c r="D476" s="1945"/>
      <c r="E476" s="1899"/>
      <c r="F476" s="1900"/>
      <c r="H476" s="1897"/>
      <c r="I476" s="1897"/>
      <c r="K476" s="1897"/>
      <c r="L476" s="1897"/>
      <c r="M476" s="1897"/>
      <c r="N476" s="1897"/>
      <c r="O476" s="1897"/>
      <c r="P476" s="1897"/>
    </row>
    <row r="477" spans="1:16" s="1896" customFormat="1" x14ac:dyDescent="0.2">
      <c r="A477" s="1894"/>
      <c r="B477" s="1964" t="s">
        <v>2434</v>
      </c>
      <c r="C477" s="1965"/>
      <c r="D477" s="1945"/>
      <c r="E477" s="1899"/>
      <c r="F477" s="1900"/>
      <c r="H477" s="1897"/>
      <c r="I477" s="1897"/>
      <c r="K477" s="1897"/>
      <c r="L477" s="1897"/>
      <c r="M477" s="1897"/>
      <c r="N477" s="1897"/>
      <c r="O477" s="1897"/>
      <c r="P477" s="1897"/>
    </row>
    <row r="478" spans="1:16" s="1896" customFormat="1" x14ac:dyDescent="0.2">
      <c r="A478" s="1894"/>
      <c r="B478" s="1964" t="s">
        <v>2435</v>
      </c>
      <c r="C478" s="1965"/>
      <c r="D478" s="1945"/>
      <c r="E478" s="1899"/>
      <c r="F478" s="1900"/>
      <c r="H478" s="1897"/>
      <c r="I478" s="1897"/>
      <c r="K478" s="1897"/>
      <c r="L478" s="1897"/>
      <c r="M478" s="1897"/>
      <c r="N478" s="1897"/>
      <c r="O478" s="1897"/>
      <c r="P478" s="1897"/>
    </row>
    <row r="479" spans="1:16" s="1896" customFormat="1" x14ac:dyDescent="0.2">
      <c r="A479" s="1894"/>
      <c r="B479" s="1964" t="s">
        <v>2436</v>
      </c>
      <c r="C479" s="1965"/>
      <c r="D479" s="1945"/>
      <c r="E479" s="1899"/>
      <c r="F479" s="1900"/>
      <c r="H479" s="1897"/>
      <c r="I479" s="1897"/>
      <c r="K479" s="1897"/>
      <c r="L479" s="1897"/>
      <c r="M479" s="1897"/>
      <c r="N479" s="1897"/>
      <c r="O479" s="1897"/>
      <c r="P479" s="1897"/>
    </row>
    <row r="480" spans="1:16" s="1896" customFormat="1" x14ac:dyDescent="0.2">
      <c r="A480" s="1894"/>
      <c r="B480" s="1964" t="s">
        <v>2437</v>
      </c>
      <c r="C480" s="1965"/>
      <c r="D480" s="1945"/>
      <c r="E480" s="1899"/>
      <c r="F480" s="1900"/>
      <c r="H480" s="1897"/>
      <c r="I480" s="1897"/>
      <c r="K480" s="1897"/>
      <c r="L480" s="1897"/>
      <c r="M480" s="1897"/>
      <c r="N480" s="1897"/>
      <c r="O480" s="1897"/>
      <c r="P480" s="1897"/>
    </row>
    <row r="481" spans="1:16" s="1896" customFormat="1" x14ac:dyDescent="0.2">
      <c r="A481" s="1894"/>
      <c r="B481" s="1964" t="s">
        <v>2438</v>
      </c>
      <c r="C481" s="1965"/>
      <c r="D481" s="1945"/>
      <c r="E481" s="1899"/>
      <c r="F481" s="1900"/>
      <c r="H481" s="1897"/>
      <c r="I481" s="1897"/>
      <c r="K481" s="1897"/>
      <c r="L481" s="1897"/>
      <c r="M481" s="1897"/>
      <c r="N481" s="1897"/>
      <c r="O481" s="1897"/>
      <c r="P481" s="1897"/>
    </row>
    <row r="482" spans="1:16" s="1896" customFormat="1" x14ac:dyDescent="0.2">
      <c r="A482" s="1894"/>
      <c r="B482" s="1954"/>
      <c r="C482" s="1955"/>
      <c r="D482" s="1945"/>
      <c r="E482" s="1899"/>
      <c r="F482" s="1900"/>
      <c r="H482" s="1897"/>
      <c r="I482" s="1897"/>
      <c r="K482" s="1897"/>
      <c r="L482" s="1897"/>
      <c r="M482" s="1897"/>
      <c r="N482" s="1897"/>
      <c r="O482" s="1897"/>
      <c r="P482" s="1897"/>
    </row>
    <row r="483" spans="1:16" s="1896" customFormat="1" x14ac:dyDescent="0.2">
      <c r="A483" s="1894"/>
      <c r="B483" s="1954"/>
      <c r="C483" s="1955"/>
      <c r="D483" s="1945"/>
      <c r="E483" s="1899"/>
      <c r="F483" s="1900"/>
      <c r="H483" s="1897"/>
      <c r="I483" s="1897"/>
      <c r="K483" s="1897"/>
      <c r="L483" s="1897"/>
      <c r="M483" s="1897"/>
      <c r="N483" s="1897"/>
      <c r="O483" s="1897"/>
      <c r="P483" s="1897"/>
    </row>
    <row r="484" spans="1:16" s="1896" customFormat="1" ht="63.75" x14ac:dyDescent="0.2">
      <c r="A484" s="1894" t="s">
        <v>1205</v>
      </c>
      <c r="B484" s="1956" t="s">
        <v>2439</v>
      </c>
      <c r="C484" s="1957" t="s">
        <v>172</v>
      </c>
      <c r="D484" s="1958">
        <v>4</v>
      </c>
      <c r="E484" s="1895"/>
      <c r="F484" s="1895">
        <f>$D484*E484</f>
        <v>0</v>
      </c>
      <c r="H484" s="1897"/>
      <c r="I484" s="1897"/>
      <c r="K484" s="1897"/>
      <c r="L484" s="1897"/>
      <c r="M484" s="1897"/>
      <c r="N484" s="1897"/>
      <c r="O484" s="1897"/>
      <c r="P484" s="1897"/>
    </row>
    <row r="485" spans="1:16" s="1896" customFormat="1" x14ac:dyDescent="0.2">
      <c r="A485" s="1894"/>
      <c r="B485" s="1963" t="s">
        <v>2386</v>
      </c>
      <c r="C485" s="1968"/>
      <c r="D485" s="1945"/>
      <c r="E485" s="1899"/>
      <c r="F485" s="1900"/>
      <c r="H485" s="1897"/>
      <c r="I485" s="1897"/>
      <c r="K485" s="1897"/>
      <c r="L485" s="1897"/>
      <c r="M485" s="1897"/>
      <c r="N485" s="1897"/>
      <c r="O485" s="1897"/>
      <c r="P485" s="1897"/>
    </row>
    <row r="486" spans="1:16" s="1896" customFormat="1" ht="25.5" x14ac:dyDescent="0.2">
      <c r="A486" s="1894"/>
      <c r="B486" s="1964" t="s">
        <v>2440</v>
      </c>
      <c r="C486" s="1965"/>
      <c r="D486" s="1945"/>
      <c r="E486" s="1899"/>
      <c r="F486" s="1900"/>
      <c r="H486" s="1897"/>
      <c r="I486" s="1897"/>
      <c r="K486" s="1897"/>
      <c r="L486" s="1897"/>
      <c r="M486" s="1897"/>
      <c r="N486" s="1897"/>
      <c r="O486" s="1897"/>
      <c r="P486" s="1897"/>
    </row>
    <row r="487" spans="1:16" s="1896" customFormat="1" ht="25.5" x14ac:dyDescent="0.2">
      <c r="A487" s="1894"/>
      <c r="B487" s="1964" t="s">
        <v>2441</v>
      </c>
      <c r="C487" s="1965"/>
      <c r="D487" s="1945"/>
      <c r="E487" s="1899"/>
      <c r="F487" s="1900"/>
      <c r="H487" s="1897"/>
      <c r="I487" s="1897"/>
      <c r="K487" s="1897"/>
      <c r="L487" s="1897"/>
      <c r="M487" s="1897"/>
      <c r="N487" s="1897"/>
      <c r="O487" s="1897"/>
      <c r="P487" s="1897"/>
    </row>
    <row r="488" spans="1:16" s="1896" customFormat="1" x14ac:dyDescent="0.2">
      <c r="A488" s="1894"/>
      <c r="B488" s="1964" t="s">
        <v>2442</v>
      </c>
      <c r="C488" s="1965"/>
      <c r="D488" s="1945"/>
      <c r="E488" s="1899"/>
      <c r="F488" s="1900"/>
      <c r="H488" s="1897"/>
      <c r="I488" s="1897"/>
      <c r="K488" s="1897"/>
      <c r="L488" s="1897"/>
      <c r="M488" s="1897"/>
      <c r="N488" s="1897"/>
      <c r="O488" s="1897"/>
      <c r="P488" s="1897"/>
    </row>
    <row r="489" spans="1:16" s="1896" customFormat="1" x14ac:dyDescent="0.2">
      <c r="A489" s="1894"/>
      <c r="B489" s="1964" t="s">
        <v>2443</v>
      </c>
      <c r="C489" s="1965"/>
      <c r="D489" s="1945"/>
      <c r="E489" s="1899"/>
      <c r="F489" s="1900"/>
      <c r="H489" s="1897"/>
      <c r="I489" s="1897"/>
      <c r="K489" s="1897"/>
      <c r="L489" s="1897"/>
      <c r="M489" s="1897"/>
      <c r="N489" s="1897"/>
      <c r="O489" s="1897"/>
      <c r="P489" s="1897"/>
    </row>
    <row r="490" spans="1:16" s="1896" customFormat="1" ht="25.5" x14ac:dyDescent="0.2">
      <c r="A490" s="1894"/>
      <c r="B490" s="1964" t="s">
        <v>2444</v>
      </c>
      <c r="C490" s="1965"/>
      <c r="D490" s="1945"/>
      <c r="E490" s="1899"/>
      <c r="F490" s="1900"/>
      <c r="H490" s="1897"/>
      <c r="I490" s="1897"/>
      <c r="K490" s="1897"/>
      <c r="L490" s="1897"/>
      <c r="M490" s="1897"/>
      <c r="N490" s="1897"/>
      <c r="O490" s="1897"/>
      <c r="P490" s="1897"/>
    </row>
    <row r="491" spans="1:16" s="1896" customFormat="1" x14ac:dyDescent="0.2">
      <c r="A491" s="1894"/>
      <c r="B491" s="1964" t="s">
        <v>2445</v>
      </c>
      <c r="C491" s="1965"/>
      <c r="D491" s="1945"/>
      <c r="E491" s="1899"/>
      <c r="F491" s="1900"/>
      <c r="H491" s="1897"/>
      <c r="I491" s="1897"/>
      <c r="K491" s="1897"/>
      <c r="L491" s="1897"/>
      <c r="M491" s="1897"/>
      <c r="N491" s="1897"/>
      <c r="O491" s="1897"/>
      <c r="P491" s="1897"/>
    </row>
    <row r="492" spans="1:16" s="1896" customFormat="1" ht="25.5" x14ac:dyDescent="0.2">
      <c r="A492" s="1894"/>
      <c r="B492" s="1964" t="s">
        <v>2423</v>
      </c>
      <c r="C492" s="1965"/>
      <c r="D492" s="1945"/>
      <c r="E492" s="1899"/>
      <c r="F492" s="1900"/>
      <c r="H492" s="1897"/>
      <c r="I492" s="1897"/>
      <c r="K492" s="1897"/>
      <c r="L492" s="1897"/>
      <c r="M492" s="1897"/>
      <c r="N492" s="1897"/>
      <c r="O492" s="1897"/>
      <c r="P492" s="1897"/>
    </row>
    <row r="493" spans="1:16" s="1896" customFormat="1" x14ac:dyDescent="0.2">
      <c r="A493" s="1894"/>
      <c r="B493" s="1964" t="s">
        <v>2446</v>
      </c>
      <c r="C493" s="1965"/>
      <c r="D493" s="1945"/>
      <c r="E493" s="1899"/>
      <c r="F493" s="1900"/>
      <c r="H493" s="1897"/>
      <c r="I493" s="1897"/>
      <c r="K493" s="1897"/>
      <c r="L493" s="1897"/>
      <c r="M493" s="1897"/>
      <c r="N493" s="1897"/>
      <c r="O493" s="1897"/>
      <c r="P493" s="1897"/>
    </row>
    <row r="494" spans="1:16" s="1896" customFormat="1" x14ac:dyDescent="0.2">
      <c r="A494" s="1894"/>
      <c r="B494" s="1964" t="s">
        <v>2447</v>
      </c>
      <c r="C494" s="1965"/>
      <c r="D494" s="1945"/>
      <c r="E494" s="1899"/>
      <c r="F494" s="1900"/>
      <c r="H494" s="1897"/>
      <c r="I494" s="1897"/>
      <c r="K494" s="1897"/>
      <c r="L494" s="1897"/>
      <c r="M494" s="1897"/>
      <c r="N494" s="1897"/>
      <c r="O494" s="1897"/>
      <c r="P494" s="1897"/>
    </row>
    <row r="495" spans="1:16" s="1896" customFormat="1" ht="25.5" x14ac:dyDescent="0.2">
      <c r="A495" s="1894"/>
      <c r="B495" s="1964" t="s">
        <v>2448</v>
      </c>
      <c r="C495" s="1965"/>
      <c r="D495" s="1945"/>
      <c r="E495" s="1899"/>
      <c r="F495" s="1900"/>
      <c r="H495" s="1897"/>
      <c r="I495" s="1897"/>
      <c r="K495" s="1897"/>
      <c r="L495" s="1897"/>
      <c r="M495" s="1897"/>
      <c r="N495" s="1897"/>
      <c r="O495" s="1897"/>
      <c r="P495" s="1897"/>
    </row>
    <row r="496" spans="1:16" s="1896" customFormat="1" x14ac:dyDescent="0.2">
      <c r="A496" s="1894"/>
      <c r="B496" s="1964" t="s">
        <v>2449</v>
      </c>
      <c r="C496" s="1965"/>
      <c r="D496" s="1945"/>
      <c r="E496" s="1899"/>
      <c r="F496" s="1900"/>
      <c r="H496" s="1897"/>
      <c r="I496" s="1897"/>
      <c r="K496" s="1897"/>
      <c r="L496" s="1897"/>
      <c r="M496" s="1897"/>
      <c r="N496" s="1897"/>
      <c r="O496" s="1897"/>
      <c r="P496" s="1897"/>
    </row>
    <row r="497" spans="1:16" s="1896" customFormat="1" ht="25.5" x14ac:dyDescent="0.2">
      <c r="A497" s="1894"/>
      <c r="B497" s="1964" t="s">
        <v>2450</v>
      </c>
      <c r="C497" s="1965"/>
      <c r="D497" s="1958"/>
      <c r="E497" s="1895"/>
      <c r="F497" s="1895"/>
      <c r="H497" s="1897"/>
      <c r="I497" s="1897"/>
      <c r="K497" s="1897"/>
      <c r="L497" s="1897"/>
      <c r="M497" s="1897"/>
      <c r="N497" s="1897"/>
      <c r="O497" s="1897"/>
      <c r="P497" s="1897"/>
    </row>
    <row r="498" spans="1:16" s="1896" customFormat="1" x14ac:dyDescent="0.2">
      <c r="A498" s="1894"/>
      <c r="B498" s="1964" t="s">
        <v>2451</v>
      </c>
      <c r="C498" s="1965"/>
      <c r="D498" s="1945"/>
      <c r="E498" s="1899"/>
      <c r="F498" s="1900"/>
      <c r="H498" s="1897"/>
      <c r="I498" s="1897"/>
      <c r="K498" s="1897"/>
      <c r="L498" s="1897"/>
      <c r="M498" s="1897"/>
      <c r="N498" s="1897"/>
      <c r="O498" s="1897"/>
      <c r="P498" s="1897"/>
    </row>
    <row r="499" spans="1:16" s="1896" customFormat="1" x14ac:dyDescent="0.2">
      <c r="A499" s="1894"/>
      <c r="B499" s="1954"/>
      <c r="C499" s="1955"/>
      <c r="D499" s="1945"/>
      <c r="E499" s="1899"/>
      <c r="F499" s="1900"/>
      <c r="H499" s="1897"/>
      <c r="I499" s="1897"/>
      <c r="K499" s="1897"/>
      <c r="L499" s="1897"/>
      <c r="M499" s="1897"/>
      <c r="N499" s="1897"/>
      <c r="O499" s="1897"/>
      <c r="P499" s="1897"/>
    </row>
    <row r="500" spans="1:16" s="1896" customFormat="1" x14ac:dyDescent="0.2">
      <c r="A500" s="1894"/>
      <c r="B500" s="1954"/>
      <c r="C500" s="1955"/>
      <c r="D500" s="1945"/>
      <c r="E500" s="1899"/>
      <c r="F500" s="1900"/>
      <c r="H500" s="1897"/>
      <c r="I500" s="1897"/>
      <c r="K500" s="1897"/>
      <c r="L500" s="1897"/>
      <c r="M500" s="1897"/>
      <c r="N500" s="1897"/>
      <c r="O500" s="1897"/>
      <c r="P500" s="1897"/>
    </row>
    <row r="501" spans="1:16" s="1896" customFormat="1" ht="51" x14ac:dyDescent="0.2">
      <c r="A501" s="1894" t="s">
        <v>1206</v>
      </c>
      <c r="B501" s="1956" t="s">
        <v>2452</v>
      </c>
      <c r="C501" s="1957" t="s">
        <v>994</v>
      </c>
      <c r="D501" s="1958">
        <v>500</v>
      </c>
      <c r="E501" s="1895"/>
      <c r="F501" s="1895">
        <f>$D501*E501</f>
        <v>0</v>
      </c>
      <c r="H501" s="1897"/>
      <c r="I501" s="1897"/>
      <c r="K501" s="1897"/>
      <c r="L501" s="1897"/>
      <c r="M501" s="1897"/>
      <c r="N501" s="1897"/>
      <c r="O501" s="1897"/>
      <c r="P501" s="1897"/>
    </row>
    <row r="502" spans="1:16" s="1896" customFormat="1" x14ac:dyDescent="0.2">
      <c r="A502" s="1894"/>
      <c r="B502" s="1963" t="s">
        <v>2386</v>
      </c>
      <c r="C502" s="1955"/>
      <c r="D502" s="1945"/>
      <c r="E502" s="1899"/>
      <c r="F502" s="1900"/>
      <c r="H502" s="1897"/>
      <c r="I502" s="1897"/>
      <c r="K502" s="1897"/>
      <c r="L502" s="1897"/>
      <c r="M502" s="1897"/>
      <c r="N502" s="1897"/>
      <c r="O502" s="1897"/>
      <c r="P502" s="1897"/>
    </row>
    <row r="503" spans="1:16" s="1896" customFormat="1" ht="25.5" x14ac:dyDescent="0.2">
      <c r="A503" s="1894"/>
      <c r="B503" s="1964" t="s">
        <v>2453</v>
      </c>
      <c r="C503" s="1965"/>
      <c r="D503" s="1945"/>
      <c r="E503" s="1899"/>
      <c r="F503" s="1900"/>
      <c r="H503" s="1897"/>
      <c r="I503" s="1897"/>
      <c r="K503" s="1897"/>
      <c r="L503" s="1897"/>
      <c r="M503" s="1897"/>
      <c r="N503" s="1897"/>
      <c r="O503" s="1897"/>
      <c r="P503" s="1897"/>
    </row>
    <row r="504" spans="1:16" s="1896" customFormat="1" x14ac:dyDescent="0.2">
      <c r="A504" s="1894"/>
      <c r="B504" s="1964" t="s">
        <v>2454</v>
      </c>
      <c r="C504" s="1965"/>
      <c r="D504" s="1945"/>
      <c r="E504" s="1899"/>
      <c r="F504" s="1900"/>
      <c r="H504" s="1897"/>
      <c r="I504" s="1897"/>
      <c r="K504" s="1897"/>
      <c r="L504" s="1897"/>
      <c r="M504" s="1897"/>
      <c r="N504" s="1897"/>
      <c r="O504" s="1897"/>
      <c r="P504" s="1897"/>
    </row>
    <row r="505" spans="1:16" s="1896" customFormat="1" x14ac:dyDescent="0.2">
      <c r="A505" s="1894"/>
      <c r="B505" s="1964" t="s">
        <v>2455</v>
      </c>
      <c r="C505" s="1965"/>
      <c r="D505" s="1945"/>
      <c r="E505" s="1899"/>
      <c r="F505" s="1900"/>
      <c r="H505" s="1897"/>
      <c r="I505" s="1897"/>
      <c r="K505" s="1897"/>
      <c r="L505" s="1897"/>
      <c r="M505" s="1897"/>
      <c r="N505" s="1897"/>
      <c r="O505" s="1897"/>
      <c r="P505" s="1897"/>
    </row>
    <row r="506" spans="1:16" s="1896" customFormat="1" x14ac:dyDescent="0.2">
      <c r="A506" s="1894"/>
      <c r="B506" s="1964" t="s">
        <v>2456</v>
      </c>
      <c r="C506" s="1965"/>
      <c r="D506" s="1945"/>
      <c r="E506" s="1899"/>
      <c r="F506" s="1900"/>
      <c r="H506" s="1897"/>
      <c r="I506" s="1897"/>
      <c r="K506" s="1897"/>
      <c r="L506" s="1897"/>
      <c r="M506" s="1897"/>
      <c r="N506" s="1897"/>
      <c r="O506" s="1897"/>
      <c r="P506" s="1897"/>
    </row>
    <row r="507" spans="1:16" s="1896" customFormat="1" x14ac:dyDescent="0.2">
      <c r="A507" s="1894"/>
      <c r="B507" s="1954"/>
      <c r="C507" s="1955"/>
      <c r="D507" s="1945"/>
      <c r="E507" s="1899"/>
      <c r="F507" s="1900"/>
      <c r="H507" s="1897"/>
      <c r="I507" s="1897"/>
      <c r="K507" s="1897"/>
      <c r="L507" s="1897"/>
      <c r="M507" s="1897"/>
      <c r="N507" s="1897"/>
      <c r="O507" s="1897"/>
      <c r="P507" s="1897"/>
    </row>
    <row r="508" spans="1:16" s="1896" customFormat="1" x14ac:dyDescent="0.2">
      <c r="A508" s="1894"/>
      <c r="B508" s="1954"/>
      <c r="C508" s="1955"/>
      <c r="D508" s="1945"/>
      <c r="E508" s="1899"/>
      <c r="F508" s="1900"/>
      <c r="H508" s="1897"/>
      <c r="I508" s="1897"/>
      <c r="K508" s="1897"/>
      <c r="L508" s="1897"/>
      <c r="M508" s="1897"/>
      <c r="N508" s="1897"/>
      <c r="O508" s="1897"/>
      <c r="P508" s="1897"/>
    </row>
    <row r="509" spans="1:16" s="1896" customFormat="1" ht="51" x14ac:dyDescent="0.2">
      <c r="A509" s="1894" t="s">
        <v>1207</v>
      </c>
      <c r="B509" s="1956" t="s">
        <v>2457</v>
      </c>
      <c r="C509" s="1957" t="s">
        <v>994</v>
      </c>
      <c r="D509" s="1958">
        <v>80</v>
      </c>
      <c r="E509" s="1895"/>
      <c r="F509" s="1895">
        <f>$D509*E509</f>
        <v>0</v>
      </c>
      <c r="H509" s="1897"/>
      <c r="I509" s="1897"/>
      <c r="K509" s="1897"/>
      <c r="L509" s="1897"/>
      <c r="M509" s="1897"/>
      <c r="N509" s="1897"/>
      <c r="O509" s="1897"/>
      <c r="P509" s="1897"/>
    </row>
    <row r="510" spans="1:16" s="1896" customFormat="1" x14ac:dyDescent="0.2">
      <c r="A510" s="1894"/>
      <c r="B510" s="1963" t="s">
        <v>2386</v>
      </c>
      <c r="C510" s="1955"/>
      <c r="D510" s="1945"/>
      <c r="E510" s="1899"/>
      <c r="F510" s="1900"/>
      <c r="H510" s="1897"/>
      <c r="I510" s="1897"/>
      <c r="K510" s="1897"/>
      <c r="L510" s="1897"/>
      <c r="M510" s="1897"/>
      <c r="N510" s="1897"/>
      <c r="O510" s="1897"/>
      <c r="P510" s="1897"/>
    </row>
    <row r="511" spans="1:16" s="1896" customFormat="1" ht="25.5" x14ac:dyDescent="0.2">
      <c r="A511" s="1894"/>
      <c r="B511" s="1964" t="s">
        <v>2458</v>
      </c>
      <c r="C511" s="1965"/>
      <c r="D511" s="1945"/>
      <c r="E511" s="1899"/>
      <c r="F511" s="1900"/>
      <c r="H511" s="1897"/>
      <c r="I511" s="1897"/>
      <c r="K511" s="1897"/>
      <c r="L511" s="1897"/>
      <c r="M511" s="1897"/>
      <c r="N511" s="1897"/>
      <c r="O511" s="1897"/>
      <c r="P511" s="1897"/>
    </row>
    <row r="512" spans="1:16" s="1896" customFormat="1" x14ac:dyDescent="0.2">
      <c r="A512" s="1894"/>
      <c r="B512" s="1964" t="s">
        <v>2459</v>
      </c>
      <c r="C512" s="1965"/>
      <c r="D512" s="1945"/>
      <c r="E512" s="1899"/>
      <c r="F512" s="1900"/>
      <c r="H512" s="1897"/>
      <c r="I512" s="1897"/>
      <c r="K512" s="1897"/>
      <c r="L512" s="1897"/>
      <c r="M512" s="1897"/>
      <c r="N512" s="1897"/>
      <c r="O512" s="1897"/>
      <c r="P512" s="1897"/>
    </row>
    <row r="513" spans="1:16" s="1896" customFormat="1" x14ac:dyDescent="0.2">
      <c r="A513" s="1894"/>
      <c r="B513" s="1964" t="s">
        <v>2460</v>
      </c>
      <c r="C513" s="1965"/>
      <c r="D513" s="1945"/>
      <c r="E513" s="1899"/>
      <c r="F513" s="1900"/>
      <c r="H513" s="1897"/>
      <c r="I513" s="1897"/>
      <c r="K513" s="1897"/>
      <c r="L513" s="1897"/>
      <c r="M513" s="1897"/>
      <c r="N513" s="1897"/>
      <c r="O513" s="1897"/>
      <c r="P513" s="1897"/>
    </row>
    <row r="514" spans="1:16" s="1896" customFormat="1" x14ac:dyDescent="0.2">
      <c r="A514" s="1894"/>
      <c r="B514" s="1964" t="s">
        <v>2461</v>
      </c>
      <c r="C514" s="1965"/>
      <c r="D514" s="1945"/>
      <c r="E514" s="1899"/>
      <c r="F514" s="1900"/>
      <c r="H514" s="1897"/>
      <c r="I514" s="1897"/>
      <c r="K514" s="1897"/>
      <c r="L514" s="1897"/>
      <c r="M514" s="1897"/>
      <c r="N514" s="1897"/>
      <c r="O514" s="1897"/>
      <c r="P514" s="1897"/>
    </row>
    <row r="515" spans="1:16" s="1896" customFormat="1" x14ac:dyDescent="0.2">
      <c r="A515" s="1894"/>
      <c r="B515" s="1964" t="s">
        <v>2462</v>
      </c>
      <c r="C515" s="1965"/>
      <c r="D515" s="1945"/>
      <c r="E515" s="1899"/>
      <c r="F515" s="1900"/>
      <c r="H515" s="1897"/>
      <c r="I515" s="1897"/>
      <c r="K515" s="1897"/>
      <c r="L515" s="1897"/>
      <c r="M515" s="1897"/>
      <c r="N515" s="1897"/>
      <c r="O515" s="1897"/>
      <c r="P515" s="1897"/>
    </row>
    <row r="516" spans="1:16" s="1896" customFormat="1" x14ac:dyDescent="0.2">
      <c r="A516" s="1894"/>
      <c r="B516" s="1964" t="s">
        <v>2463</v>
      </c>
      <c r="C516" s="1965"/>
      <c r="D516" s="1945"/>
      <c r="E516" s="1899"/>
      <c r="F516" s="1900"/>
      <c r="H516" s="1897"/>
      <c r="I516" s="1897"/>
      <c r="K516" s="1897"/>
      <c r="L516" s="1897"/>
      <c r="M516" s="1897"/>
      <c r="N516" s="1897"/>
      <c r="O516" s="1897"/>
      <c r="P516" s="1897"/>
    </row>
    <row r="517" spans="1:16" s="1896" customFormat="1" x14ac:dyDescent="0.2">
      <c r="A517" s="1894"/>
      <c r="B517" s="1964" t="s">
        <v>2464</v>
      </c>
      <c r="C517" s="1965"/>
      <c r="D517" s="1945"/>
      <c r="E517" s="1899"/>
      <c r="F517" s="1900"/>
      <c r="H517" s="1897"/>
      <c r="I517" s="1897"/>
      <c r="K517" s="1897"/>
      <c r="L517" s="1897"/>
      <c r="M517" s="1897"/>
      <c r="N517" s="1897"/>
      <c r="O517" s="1897"/>
      <c r="P517" s="1897"/>
    </row>
    <row r="518" spans="1:16" s="1896" customFormat="1" x14ac:dyDescent="0.2">
      <c r="A518" s="1894"/>
      <c r="B518" s="1954"/>
      <c r="C518" s="1955"/>
      <c r="D518" s="1945"/>
      <c r="E518" s="1899"/>
      <c r="F518" s="1900"/>
      <c r="H518" s="1897"/>
      <c r="I518" s="1897"/>
      <c r="K518" s="1897"/>
      <c r="L518" s="1897"/>
      <c r="M518" s="1897"/>
      <c r="N518" s="1897"/>
      <c r="O518" s="1897"/>
      <c r="P518" s="1897"/>
    </row>
    <row r="519" spans="1:16" s="1896" customFormat="1" x14ac:dyDescent="0.2">
      <c r="A519" s="1894"/>
      <c r="B519" s="1954"/>
      <c r="C519" s="1955"/>
      <c r="D519" s="1945"/>
      <c r="E519" s="1899"/>
      <c r="F519" s="1900"/>
      <c r="H519" s="1897"/>
      <c r="I519" s="1897"/>
      <c r="K519" s="1897"/>
      <c r="L519" s="1897"/>
      <c r="M519" s="1897"/>
      <c r="N519" s="1897"/>
      <c r="O519" s="1897"/>
      <c r="P519" s="1897"/>
    </row>
    <row r="520" spans="1:16" s="1896" customFormat="1" ht="25.5" x14ac:dyDescent="0.2">
      <c r="A520" s="1894" t="s">
        <v>1208</v>
      </c>
      <c r="B520" s="1970" t="s">
        <v>2465</v>
      </c>
      <c r="C520" s="1957" t="s">
        <v>70</v>
      </c>
      <c r="D520" s="1958">
        <v>1</v>
      </c>
      <c r="E520" s="1895"/>
      <c r="F520" s="1895">
        <f>$D520*E520</f>
        <v>0</v>
      </c>
      <c r="H520" s="1897"/>
      <c r="I520" s="1897"/>
      <c r="K520" s="1897"/>
      <c r="L520" s="1897"/>
      <c r="M520" s="1897"/>
      <c r="N520" s="1897"/>
      <c r="O520" s="1897"/>
      <c r="P520" s="1897"/>
    </row>
    <row r="521" spans="1:16" s="1896" customFormat="1" x14ac:dyDescent="0.2">
      <c r="A521" s="1894"/>
      <c r="B521" s="1954"/>
      <c r="C521" s="1955"/>
      <c r="D521" s="1945"/>
      <c r="E521" s="1899"/>
      <c r="F521" s="1900"/>
      <c r="H521" s="1897"/>
      <c r="I521" s="1897"/>
      <c r="K521" s="1897"/>
      <c r="L521" s="1897"/>
      <c r="M521" s="1897"/>
      <c r="N521" s="1897"/>
      <c r="O521" s="1897"/>
      <c r="P521" s="1897"/>
    </row>
    <row r="522" spans="1:16" s="1896" customFormat="1" x14ac:dyDescent="0.2">
      <c r="A522" s="1894"/>
      <c r="B522" s="1954"/>
      <c r="C522" s="1955"/>
      <c r="D522" s="1945"/>
      <c r="E522" s="1899"/>
      <c r="F522" s="1900"/>
      <c r="H522" s="1897"/>
      <c r="I522" s="1897"/>
      <c r="K522" s="1897"/>
      <c r="L522" s="1897"/>
      <c r="M522" s="1897"/>
      <c r="N522" s="1897"/>
      <c r="O522" s="1897"/>
      <c r="P522" s="1897"/>
    </row>
    <row r="523" spans="1:16" s="1896" customFormat="1" ht="25.5" x14ac:dyDescent="0.2">
      <c r="A523" s="1894" t="s">
        <v>2466</v>
      </c>
      <c r="B523" s="1970" t="s">
        <v>2467</v>
      </c>
      <c r="C523" s="1957" t="s">
        <v>70</v>
      </c>
      <c r="D523" s="1958">
        <v>1</v>
      </c>
      <c r="E523" s="1895"/>
      <c r="F523" s="1895">
        <f>$D523*E523</f>
        <v>0</v>
      </c>
      <c r="H523" s="1897"/>
      <c r="I523" s="1897"/>
      <c r="K523" s="1897"/>
      <c r="L523" s="1897"/>
      <c r="M523" s="1897"/>
      <c r="N523" s="1897"/>
      <c r="O523" s="1897"/>
      <c r="P523" s="1897"/>
    </row>
    <row r="524" spans="1:16" s="1896" customFormat="1" x14ac:dyDescent="0.2">
      <c r="A524" s="1894"/>
      <c r="B524" s="1964" t="s">
        <v>2468</v>
      </c>
      <c r="C524" s="1965"/>
      <c r="D524" s="1945"/>
      <c r="E524" s="1899"/>
      <c r="F524" s="1900"/>
      <c r="H524" s="1897"/>
      <c r="I524" s="1897"/>
      <c r="K524" s="1897"/>
      <c r="L524" s="1897"/>
      <c r="M524" s="1897"/>
      <c r="N524" s="1897"/>
      <c r="O524" s="1897"/>
      <c r="P524" s="1897"/>
    </row>
    <row r="525" spans="1:16" s="1896" customFormat="1" x14ac:dyDescent="0.2">
      <c r="A525" s="1894"/>
      <c r="B525" s="1964" t="s">
        <v>2469</v>
      </c>
      <c r="C525" s="1965"/>
      <c r="D525" s="1945"/>
      <c r="E525" s="1899"/>
      <c r="F525" s="1900"/>
      <c r="H525" s="1897"/>
      <c r="I525" s="1897"/>
      <c r="K525" s="1897"/>
      <c r="L525" s="1897"/>
      <c r="M525" s="1897"/>
      <c r="N525" s="1897"/>
      <c r="O525" s="1897"/>
      <c r="P525" s="1897"/>
    </row>
    <row r="526" spans="1:16" s="1896" customFormat="1" x14ac:dyDescent="0.2">
      <c r="A526" s="1894"/>
      <c r="B526" s="1964" t="s">
        <v>2470</v>
      </c>
      <c r="C526" s="1965"/>
      <c r="D526" s="1945"/>
      <c r="E526" s="1899"/>
      <c r="F526" s="1900"/>
      <c r="H526" s="1897"/>
      <c r="I526" s="1897"/>
      <c r="K526" s="1897"/>
      <c r="L526" s="1897"/>
      <c r="M526" s="1897"/>
      <c r="N526" s="1897"/>
      <c r="O526" s="1897"/>
      <c r="P526" s="1897"/>
    </row>
    <row r="527" spans="1:16" s="1896" customFormat="1" x14ac:dyDescent="0.2">
      <c r="A527" s="1894"/>
      <c r="B527" s="1964" t="s">
        <v>2471</v>
      </c>
      <c r="C527" s="1965"/>
      <c r="D527" s="1945"/>
      <c r="E527" s="1899"/>
      <c r="F527" s="1900"/>
      <c r="H527" s="1897"/>
      <c r="I527" s="1897"/>
      <c r="K527" s="1897"/>
      <c r="L527" s="1897"/>
      <c r="M527" s="1897"/>
      <c r="N527" s="1897"/>
      <c r="O527" s="1897"/>
      <c r="P527" s="1897"/>
    </row>
    <row r="528" spans="1:16" s="1896" customFormat="1" x14ac:dyDescent="0.2">
      <c r="A528" s="1894"/>
      <c r="B528" s="1964" t="s">
        <v>2472</v>
      </c>
      <c r="C528" s="1965"/>
      <c r="D528" s="1945"/>
      <c r="E528" s="1899"/>
      <c r="F528" s="1900"/>
      <c r="H528" s="1897"/>
      <c r="I528" s="1897"/>
      <c r="K528" s="1897"/>
      <c r="L528" s="1897"/>
      <c r="M528" s="1897"/>
      <c r="N528" s="1897"/>
      <c r="O528" s="1897"/>
      <c r="P528" s="1897"/>
    </row>
    <row r="529" spans="1:16" s="1896" customFormat="1" x14ac:dyDescent="0.2">
      <c r="A529" s="1894"/>
      <c r="B529" s="1964" t="s">
        <v>2473</v>
      </c>
      <c r="C529" s="1965"/>
      <c r="D529" s="1945"/>
      <c r="E529" s="1899"/>
      <c r="F529" s="1900"/>
      <c r="H529" s="1897"/>
      <c r="I529" s="1897"/>
      <c r="K529" s="1897"/>
      <c r="L529" s="1897"/>
      <c r="M529" s="1897"/>
      <c r="N529" s="1897"/>
      <c r="O529" s="1897"/>
      <c r="P529" s="1897"/>
    </row>
    <row r="530" spans="1:16" s="1896" customFormat="1" ht="25.5" x14ac:dyDescent="0.2">
      <c r="A530" s="1894"/>
      <c r="B530" s="1964" t="s">
        <v>2474</v>
      </c>
      <c r="C530" s="1965"/>
      <c r="D530" s="1945"/>
      <c r="E530" s="1899"/>
      <c r="F530" s="1900"/>
      <c r="H530" s="1897"/>
      <c r="I530" s="1897"/>
      <c r="K530" s="1897"/>
      <c r="L530" s="1897"/>
      <c r="M530" s="1897"/>
      <c r="N530" s="1897"/>
      <c r="O530" s="1897"/>
      <c r="P530" s="1897"/>
    </row>
    <row r="531" spans="1:16" s="1896" customFormat="1" x14ac:dyDescent="0.2">
      <c r="A531" s="1894"/>
      <c r="B531" s="1964" t="s">
        <v>2475</v>
      </c>
      <c r="C531" s="1965"/>
      <c r="D531" s="1945"/>
      <c r="E531" s="1899"/>
      <c r="F531" s="1900"/>
      <c r="H531" s="1897"/>
      <c r="I531" s="1897"/>
      <c r="K531" s="1897"/>
      <c r="L531" s="1897"/>
      <c r="M531" s="1897"/>
      <c r="N531" s="1897"/>
      <c r="O531" s="1897"/>
      <c r="P531" s="1897"/>
    </row>
    <row r="532" spans="1:16" x14ac:dyDescent="0.2">
      <c r="H532" s="1832"/>
      <c r="I532" s="1832"/>
      <c r="K532" s="1832"/>
      <c r="L532" s="1832"/>
      <c r="M532" s="1832"/>
      <c r="N532" s="1832"/>
      <c r="O532" s="1832"/>
      <c r="P532" s="1832"/>
    </row>
    <row r="533" spans="1:16" s="1855" customFormat="1" x14ac:dyDescent="0.2">
      <c r="A533" s="1820"/>
      <c r="B533" s="1821" t="s">
        <v>1209</v>
      </c>
      <c r="C533" s="1822"/>
      <c r="D533" s="1844"/>
      <c r="E533" s="1822"/>
      <c r="F533" s="1842">
        <f>SUM(F322:F525)</f>
        <v>0</v>
      </c>
    </row>
    <row r="534" spans="1:16" x14ac:dyDescent="0.2">
      <c r="E534" s="1847"/>
      <c r="H534" s="1832"/>
      <c r="I534" s="1832"/>
      <c r="K534" s="1832"/>
      <c r="L534" s="1832"/>
      <c r="M534" s="1832"/>
      <c r="N534" s="1832"/>
      <c r="O534" s="1832"/>
      <c r="P534" s="1832"/>
    </row>
    <row r="535" spans="1:16" s="1873" customFormat="1" x14ac:dyDescent="0.2">
      <c r="A535" s="1867"/>
      <c r="B535" s="1868" t="s">
        <v>1210</v>
      </c>
      <c r="C535" s="1869"/>
      <c r="D535" s="1870"/>
      <c r="E535" s="1870"/>
      <c r="F535" s="1842"/>
      <c r="G535" s="1872"/>
    </row>
    <row r="536" spans="1:16" s="1873" customFormat="1" x14ac:dyDescent="0.2">
      <c r="A536" s="1826"/>
      <c r="B536" s="1827"/>
      <c r="C536" s="1811"/>
      <c r="D536" s="1812"/>
      <c r="E536" s="1847"/>
      <c r="F536" s="1837"/>
      <c r="G536" s="1872"/>
    </row>
    <row r="537" spans="1:16" ht="270.60000000000002" customHeight="1" x14ac:dyDescent="0.2">
      <c r="A537" s="1807"/>
      <c r="B537" s="1927" t="s">
        <v>1959</v>
      </c>
      <c r="C537" s="1928"/>
      <c r="D537" s="1929"/>
      <c r="E537" s="1835"/>
      <c r="F537" s="1883"/>
      <c r="H537" s="1832"/>
      <c r="I537" s="1832"/>
      <c r="K537" s="1832"/>
      <c r="L537" s="1832"/>
      <c r="M537" s="1832"/>
      <c r="N537" s="1832"/>
      <c r="O537" s="1832"/>
      <c r="P537" s="1832"/>
    </row>
    <row r="538" spans="1:16" x14ac:dyDescent="0.2">
      <c r="A538" s="1833"/>
      <c r="B538" s="1930"/>
      <c r="C538" s="1928"/>
      <c r="D538" s="1929"/>
      <c r="E538" s="1847"/>
      <c r="F538" s="1883"/>
      <c r="H538" s="1832"/>
      <c r="I538" s="1832"/>
      <c r="K538" s="1832"/>
      <c r="L538" s="1832"/>
      <c r="M538" s="1832"/>
      <c r="N538" s="1832"/>
      <c r="O538" s="1832"/>
      <c r="P538" s="1832"/>
    </row>
    <row r="539" spans="1:16" ht="63.75" x14ac:dyDescent="0.2">
      <c r="A539" s="1833" t="s">
        <v>1960</v>
      </c>
      <c r="B539" s="1931" t="s">
        <v>2548</v>
      </c>
      <c r="C539" s="1932"/>
      <c r="D539" s="1933"/>
      <c r="E539" s="1880"/>
      <c r="F539" s="1883"/>
      <c r="H539" s="1832"/>
      <c r="I539" s="1832"/>
      <c r="K539" s="1832"/>
      <c r="L539" s="1832"/>
      <c r="M539" s="1832"/>
      <c r="N539" s="1832"/>
      <c r="O539" s="1832"/>
      <c r="P539" s="1832"/>
    </row>
    <row r="540" spans="1:16" x14ac:dyDescent="0.2">
      <c r="A540" s="1833"/>
      <c r="B540" s="1931" t="s">
        <v>2733</v>
      </c>
      <c r="C540" s="1932"/>
      <c r="D540" s="1933"/>
      <c r="E540" s="1906"/>
      <c r="F540" s="1883"/>
      <c r="H540" s="1832"/>
      <c r="I540" s="1832"/>
      <c r="K540" s="1832"/>
      <c r="L540" s="1832"/>
      <c r="M540" s="1832"/>
      <c r="N540" s="1832"/>
      <c r="O540" s="1832"/>
      <c r="P540" s="1832"/>
    </row>
    <row r="541" spans="1:16" x14ac:dyDescent="0.2">
      <c r="A541" s="1833"/>
      <c r="B541" s="1905" t="s">
        <v>2670</v>
      </c>
      <c r="C541" s="1932"/>
      <c r="D541" s="1933"/>
      <c r="E541" s="1906"/>
      <c r="F541" s="1883"/>
      <c r="H541" s="1832"/>
      <c r="I541" s="1832"/>
      <c r="K541" s="1832"/>
      <c r="L541" s="1832"/>
      <c r="M541" s="1832"/>
      <c r="N541" s="1832"/>
      <c r="O541" s="1832"/>
      <c r="P541" s="1832"/>
    </row>
    <row r="542" spans="1:16" x14ac:dyDescent="0.2">
      <c r="A542" s="1833"/>
      <c r="B542" s="1931" t="s">
        <v>2549</v>
      </c>
      <c r="C542" s="1932"/>
      <c r="D542" s="1933"/>
      <c r="E542" s="1906"/>
      <c r="F542" s="1883"/>
      <c r="H542" s="1832"/>
      <c r="I542" s="1832"/>
      <c r="K542" s="1832"/>
      <c r="L542" s="1832"/>
      <c r="M542" s="1832"/>
      <c r="N542" s="1832"/>
      <c r="O542" s="1832"/>
      <c r="P542" s="1832"/>
    </row>
    <row r="543" spans="1:16" x14ac:dyDescent="0.2">
      <c r="A543" s="1833"/>
      <c r="B543" s="1931" t="s">
        <v>2798</v>
      </c>
      <c r="C543" s="1932"/>
      <c r="D543" s="1933"/>
      <c r="E543" s="1906"/>
      <c r="F543" s="1883"/>
      <c r="H543" s="1832"/>
      <c r="I543" s="1832"/>
      <c r="K543" s="1832"/>
      <c r="L543" s="1832"/>
      <c r="M543" s="1832"/>
      <c r="N543" s="1832"/>
      <c r="O543" s="1832"/>
      <c r="P543" s="1832"/>
    </row>
    <row r="544" spans="1:16" x14ac:dyDescent="0.2">
      <c r="A544" s="1833"/>
      <c r="B544" s="1905" t="s">
        <v>2670</v>
      </c>
      <c r="C544" s="1932"/>
      <c r="D544" s="1933"/>
      <c r="E544" s="1906"/>
      <c r="F544" s="1883"/>
      <c r="H544" s="1832"/>
      <c r="I544" s="1832"/>
      <c r="K544" s="1832"/>
      <c r="L544" s="1832"/>
      <c r="M544" s="1832"/>
      <c r="N544" s="1832"/>
      <c r="O544" s="1832"/>
      <c r="P544" s="1832"/>
    </row>
    <row r="545" spans="1:16" ht="255" x14ac:dyDescent="0.2">
      <c r="A545" s="1833"/>
      <c r="B545" s="1931" t="s">
        <v>2550</v>
      </c>
      <c r="C545" s="1932"/>
      <c r="D545" s="1933"/>
      <c r="E545" s="1906"/>
      <c r="F545" s="1883"/>
      <c r="H545" s="1832"/>
      <c r="I545" s="1832"/>
      <c r="K545" s="1832"/>
      <c r="L545" s="1832"/>
      <c r="M545" s="1832"/>
      <c r="N545" s="1832"/>
      <c r="O545" s="1832"/>
      <c r="P545" s="1832"/>
    </row>
    <row r="546" spans="1:16" x14ac:dyDescent="0.2">
      <c r="A546" s="1833"/>
      <c r="B546" s="1931" t="s">
        <v>2729</v>
      </c>
      <c r="C546" s="1932"/>
      <c r="D546" s="1933"/>
      <c r="E546" s="1906"/>
      <c r="F546" s="1883"/>
      <c r="H546" s="1832"/>
      <c r="I546" s="1832"/>
      <c r="K546" s="1832"/>
      <c r="L546" s="1832"/>
      <c r="M546" s="1832"/>
      <c r="N546" s="1832"/>
      <c r="O546" s="1832"/>
      <c r="P546" s="1832"/>
    </row>
    <row r="547" spans="1:16" x14ac:dyDescent="0.2">
      <c r="A547" s="1833"/>
      <c r="B547" s="1905" t="s">
        <v>2670</v>
      </c>
      <c r="C547" s="1932"/>
      <c r="D547" s="1933"/>
      <c r="E547" s="1906"/>
      <c r="F547" s="1883"/>
      <c r="H547" s="1832"/>
      <c r="I547" s="1832"/>
      <c r="K547" s="1832"/>
      <c r="L547" s="1832"/>
      <c r="M547" s="1832"/>
      <c r="N547" s="1832"/>
      <c r="O547" s="1832"/>
      <c r="P547" s="1832"/>
    </row>
    <row r="548" spans="1:16" ht="15" customHeight="1" x14ac:dyDescent="0.2">
      <c r="A548" s="1833"/>
      <c r="B548" s="1931" t="s">
        <v>2551</v>
      </c>
      <c r="C548" s="1932"/>
      <c r="D548" s="1933"/>
      <c r="E548" s="1906"/>
      <c r="F548" s="1883"/>
      <c r="H548" s="1832"/>
      <c r="I548" s="1832"/>
      <c r="K548" s="1832"/>
      <c r="L548" s="1832"/>
      <c r="M548" s="1832"/>
      <c r="N548" s="1832"/>
      <c r="O548" s="1832"/>
      <c r="P548" s="1832"/>
    </row>
    <row r="549" spans="1:16" x14ac:dyDescent="0.2">
      <c r="A549" s="1833"/>
      <c r="B549" s="1931" t="s">
        <v>2799</v>
      </c>
      <c r="C549" s="1932"/>
      <c r="D549" s="1933"/>
      <c r="E549" s="1906"/>
      <c r="F549" s="1883"/>
      <c r="H549" s="1832"/>
      <c r="I549" s="1832"/>
      <c r="K549" s="1832"/>
      <c r="L549" s="1832"/>
      <c r="M549" s="1832"/>
      <c r="N549" s="1832"/>
      <c r="O549" s="1832"/>
      <c r="P549" s="1832"/>
    </row>
    <row r="550" spans="1:16" x14ac:dyDescent="0.2">
      <c r="A550" s="1833"/>
      <c r="B550" s="1905" t="s">
        <v>2670</v>
      </c>
      <c r="C550" s="1932"/>
      <c r="D550" s="1933"/>
      <c r="E550" s="1906"/>
      <c r="F550" s="1883"/>
      <c r="H550" s="1832"/>
      <c r="I550" s="1832"/>
      <c r="K550" s="1832"/>
      <c r="L550" s="1832"/>
      <c r="M550" s="1832"/>
      <c r="N550" s="1832"/>
      <c r="O550" s="1832"/>
      <c r="P550" s="1832"/>
    </row>
    <row r="551" spans="1:16" x14ac:dyDescent="0.2">
      <c r="A551" s="1833"/>
      <c r="B551" s="1931" t="s">
        <v>2552</v>
      </c>
      <c r="C551" s="1932"/>
      <c r="D551" s="1933"/>
      <c r="E551" s="1906"/>
      <c r="F551" s="1883"/>
      <c r="H551" s="1832"/>
      <c r="I551" s="1832"/>
      <c r="K551" s="1832"/>
      <c r="L551" s="1832"/>
      <c r="M551" s="1832"/>
      <c r="N551" s="1832"/>
      <c r="O551" s="1832"/>
      <c r="P551" s="1832"/>
    </row>
    <row r="552" spans="1:16" x14ac:dyDescent="0.2">
      <c r="A552" s="1833"/>
      <c r="B552" s="1931" t="s">
        <v>2766</v>
      </c>
      <c r="C552" s="1932"/>
      <c r="D552" s="1933"/>
      <c r="E552" s="1906"/>
      <c r="F552" s="1883"/>
      <c r="H552" s="1832"/>
      <c r="I552" s="1832"/>
      <c r="K552" s="1832"/>
      <c r="L552" s="1832"/>
      <c r="M552" s="1832"/>
      <c r="N552" s="1832"/>
      <c r="O552" s="1832"/>
      <c r="P552" s="1832"/>
    </row>
    <row r="553" spans="1:16" x14ac:dyDescent="0.2">
      <c r="A553" s="1833"/>
      <c r="B553" s="1905" t="s">
        <v>2670</v>
      </c>
      <c r="C553" s="1932"/>
      <c r="D553" s="1933"/>
      <c r="E553" s="1906"/>
      <c r="F553" s="1883"/>
      <c r="H553" s="1832"/>
      <c r="I553" s="1832"/>
      <c r="K553" s="1832"/>
      <c r="L553" s="1832"/>
      <c r="M553" s="1832"/>
      <c r="N553" s="1832"/>
      <c r="O553" s="1832"/>
      <c r="P553" s="1832"/>
    </row>
    <row r="554" spans="1:16" ht="51" x14ac:dyDescent="0.2">
      <c r="A554" s="1833"/>
      <c r="B554" s="1931" t="s">
        <v>2835</v>
      </c>
      <c r="C554" s="1932"/>
      <c r="D554" s="1933"/>
      <c r="E554" s="1880"/>
      <c r="F554" s="1883"/>
      <c r="H554" s="1832"/>
      <c r="I554" s="1832"/>
      <c r="K554" s="1832"/>
      <c r="L554" s="1832"/>
      <c r="M554" s="1832"/>
      <c r="N554" s="1832"/>
      <c r="O554" s="1832"/>
      <c r="P554" s="1832"/>
    </row>
    <row r="555" spans="1:16" x14ac:dyDescent="0.2">
      <c r="A555" s="1833"/>
      <c r="B555" s="1905" t="s">
        <v>2670</v>
      </c>
      <c r="C555" s="1932"/>
      <c r="D555" s="1933"/>
      <c r="E555" s="1906"/>
      <c r="F555" s="1883"/>
      <c r="H555" s="1832"/>
      <c r="I555" s="1832"/>
      <c r="K555" s="1832"/>
      <c r="L555" s="1832"/>
      <c r="M555" s="1832"/>
      <c r="N555" s="1832"/>
      <c r="O555" s="1832"/>
      <c r="P555" s="1832"/>
    </row>
    <row r="556" spans="1:16" ht="369.75" x14ac:dyDescent="0.2">
      <c r="A556" s="1833"/>
      <c r="B556" s="1934" t="s">
        <v>1961</v>
      </c>
      <c r="C556" s="1935" t="s">
        <v>172</v>
      </c>
      <c r="D556" s="1935">
        <v>27</v>
      </c>
      <c r="E556" s="1907"/>
      <c r="F556" s="1883">
        <f>D556*E556</f>
        <v>0</v>
      </c>
      <c r="H556" s="1832"/>
      <c r="I556" s="1832"/>
      <c r="K556" s="1832"/>
      <c r="L556" s="1832"/>
      <c r="M556" s="1832"/>
      <c r="N556" s="1832"/>
      <c r="O556" s="1832"/>
      <c r="P556" s="1832"/>
    </row>
    <row r="557" spans="1:16" x14ac:dyDescent="0.2">
      <c r="A557" s="1833"/>
      <c r="B557" s="1934"/>
      <c r="C557" s="1935"/>
      <c r="D557" s="1935"/>
      <c r="E557" s="1907"/>
      <c r="F557" s="1883"/>
      <c r="H557" s="1832"/>
      <c r="I557" s="1832"/>
      <c r="K557" s="1832"/>
      <c r="L557" s="1832"/>
      <c r="M557" s="1832"/>
      <c r="N557" s="1832"/>
      <c r="O557" s="1832"/>
      <c r="P557" s="1832"/>
    </row>
    <row r="558" spans="1:16" ht="76.5" x14ac:dyDescent="0.2">
      <c r="A558" s="1833" t="s">
        <v>1962</v>
      </c>
      <c r="B558" s="1931" t="s">
        <v>2553</v>
      </c>
      <c r="C558" s="1932"/>
      <c r="D558" s="1933"/>
      <c r="E558" s="1907"/>
      <c r="F558" s="1883"/>
      <c r="H558" s="1832"/>
      <c r="I558" s="1832"/>
      <c r="K558" s="1832"/>
      <c r="L558" s="1832"/>
      <c r="M558" s="1832"/>
      <c r="N558" s="1832"/>
      <c r="O558" s="1832"/>
      <c r="P558" s="1832"/>
    </row>
    <row r="559" spans="1:16" x14ac:dyDescent="0.2">
      <c r="A559" s="1833"/>
      <c r="B559" s="1931" t="s">
        <v>2800</v>
      </c>
      <c r="C559" s="1932"/>
      <c r="D559" s="1933"/>
      <c r="E559" s="1908"/>
      <c r="F559" s="1883"/>
      <c r="H559" s="1832"/>
      <c r="I559" s="1832"/>
      <c r="K559" s="1832"/>
      <c r="L559" s="1832"/>
      <c r="M559" s="1832"/>
      <c r="N559" s="1832"/>
      <c r="O559" s="1832"/>
      <c r="P559" s="1832"/>
    </row>
    <row r="560" spans="1:16" x14ac:dyDescent="0.2">
      <c r="A560" s="1833"/>
      <c r="B560" s="1905" t="s">
        <v>2670</v>
      </c>
      <c r="C560" s="1932"/>
      <c r="D560" s="1933"/>
      <c r="E560" s="1908"/>
      <c r="F560" s="1883"/>
      <c r="H560" s="1832"/>
      <c r="I560" s="1832"/>
      <c r="K560" s="1832"/>
      <c r="L560" s="1832"/>
      <c r="M560" s="1832"/>
      <c r="N560" s="1832"/>
      <c r="O560" s="1832"/>
      <c r="P560" s="1832"/>
    </row>
    <row r="561" spans="1:16" x14ac:dyDescent="0.2">
      <c r="A561" s="1833"/>
      <c r="B561" s="1931" t="s">
        <v>2549</v>
      </c>
      <c r="C561" s="1932"/>
      <c r="D561" s="1933"/>
      <c r="E561" s="1908"/>
      <c r="F561" s="1883"/>
      <c r="H561" s="1832"/>
      <c r="I561" s="1832"/>
      <c r="K561" s="1832"/>
      <c r="L561" s="1832"/>
      <c r="M561" s="1832"/>
      <c r="N561" s="1832"/>
      <c r="O561" s="1832"/>
      <c r="P561" s="1832"/>
    </row>
    <row r="562" spans="1:16" x14ac:dyDescent="0.2">
      <c r="A562" s="1833"/>
      <c r="B562" s="1931" t="s">
        <v>2798</v>
      </c>
      <c r="C562" s="1932"/>
      <c r="D562" s="1933"/>
      <c r="E562" s="1908"/>
      <c r="F562" s="1883"/>
      <c r="H562" s="1832"/>
      <c r="I562" s="1832"/>
      <c r="K562" s="1832"/>
      <c r="L562" s="1832"/>
      <c r="M562" s="1832"/>
      <c r="N562" s="1832"/>
      <c r="O562" s="1832"/>
      <c r="P562" s="1832"/>
    </row>
    <row r="563" spans="1:16" x14ac:dyDescent="0.2">
      <c r="A563" s="1833"/>
      <c r="B563" s="1905" t="s">
        <v>2670</v>
      </c>
      <c r="C563" s="1932"/>
      <c r="D563" s="1933"/>
      <c r="E563" s="1908"/>
      <c r="F563" s="1883"/>
      <c r="H563" s="1832"/>
      <c r="I563" s="1832"/>
      <c r="K563" s="1832"/>
      <c r="L563" s="1832"/>
      <c r="M563" s="1832"/>
      <c r="N563" s="1832"/>
      <c r="O563" s="1832"/>
      <c r="P563" s="1832"/>
    </row>
    <row r="564" spans="1:16" ht="237.75" customHeight="1" x14ac:dyDescent="0.2">
      <c r="A564" s="1833"/>
      <c r="B564" s="1931" t="s">
        <v>2554</v>
      </c>
      <c r="C564" s="1932"/>
      <c r="D564" s="1933"/>
      <c r="E564" s="1908"/>
      <c r="F564" s="1883"/>
      <c r="H564" s="1832"/>
      <c r="I564" s="1832"/>
      <c r="K564" s="1832"/>
      <c r="L564" s="1832"/>
      <c r="M564" s="1832"/>
      <c r="N564" s="1832"/>
      <c r="O564" s="1832"/>
      <c r="P564" s="1832"/>
    </row>
    <row r="565" spans="1:16" x14ac:dyDescent="0.2">
      <c r="A565" s="1833"/>
      <c r="B565" s="1931" t="s">
        <v>2729</v>
      </c>
      <c r="C565" s="1932"/>
      <c r="D565" s="1933"/>
      <c r="E565" s="1908"/>
      <c r="F565" s="1883"/>
      <c r="H565" s="1832"/>
      <c r="I565" s="1832"/>
      <c r="K565" s="1832"/>
      <c r="L565" s="1832"/>
      <c r="M565" s="1832"/>
      <c r="N565" s="1832"/>
      <c r="O565" s="1832"/>
      <c r="P565" s="1832"/>
    </row>
    <row r="566" spans="1:16" x14ac:dyDescent="0.2">
      <c r="A566" s="1833"/>
      <c r="B566" s="1905" t="s">
        <v>2670</v>
      </c>
      <c r="C566" s="1932"/>
      <c r="D566" s="1933"/>
      <c r="E566" s="1908"/>
      <c r="F566" s="1883"/>
      <c r="H566" s="1832"/>
      <c r="I566" s="1832"/>
      <c r="K566" s="1832"/>
      <c r="L566" s="1832"/>
      <c r="M566" s="1832"/>
      <c r="N566" s="1832"/>
      <c r="O566" s="1832"/>
      <c r="P566" s="1832"/>
    </row>
    <row r="567" spans="1:16" ht="25.5" x14ac:dyDescent="0.2">
      <c r="A567" s="1833"/>
      <c r="B567" s="1931" t="s">
        <v>2730</v>
      </c>
      <c r="C567" s="1932"/>
      <c r="D567" s="1933"/>
      <c r="E567" s="1908"/>
      <c r="F567" s="1883"/>
      <c r="H567" s="1832"/>
      <c r="I567" s="1832"/>
      <c r="K567" s="1832"/>
      <c r="L567" s="1832"/>
      <c r="M567" s="1832"/>
      <c r="N567" s="1832"/>
      <c r="O567" s="1832"/>
      <c r="P567" s="1832"/>
    </row>
    <row r="568" spans="1:16" x14ac:dyDescent="0.2">
      <c r="A568" s="1833"/>
      <c r="B568" s="1905" t="s">
        <v>2670</v>
      </c>
      <c r="C568" s="1932"/>
      <c r="D568" s="1933"/>
      <c r="E568" s="1908"/>
      <c r="F568" s="1883"/>
      <c r="H568" s="1832"/>
      <c r="I568" s="1832"/>
      <c r="K568" s="1832"/>
      <c r="L568" s="1832"/>
      <c r="M568" s="1832"/>
      <c r="N568" s="1832"/>
      <c r="O568" s="1832"/>
      <c r="P568" s="1832"/>
    </row>
    <row r="569" spans="1:16" ht="25.5" x14ac:dyDescent="0.2">
      <c r="A569" s="1833"/>
      <c r="B569" s="1931" t="s">
        <v>2731</v>
      </c>
      <c r="C569" s="1932"/>
      <c r="D569" s="1933"/>
      <c r="E569" s="1908"/>
      <c r="F569" s="1883"/>
      <c r="H569" s="1832"/>
      <c r="I569" s="1832"/>
      <c r="K569" s="1832"/>
      <c r="L569" s="1832"/>
      <c r="M569" s="1832"/>
      <c r="N569" s="1832"/>
      <c r="O569" s="1832"/>
      <c r="P569" s="1832"/>
    </row>
    <row r="570" spans="1:16" x14ac:dyDescent="0.2">
      <c r="A570" s="1833"/>
      <c r="B570" s="1905" t="s">
        <v>2670</v>
      </c>
      <c r="C570" s="1932"/>
      <c r="D570" s="1933"/>
      <c r="E570" s="1908"/>
      <c r="F570" s="1883"/>
      <c r="H570" s="1832"/>
      <c r="I570" s="1832"/>
      <c r="K570" s="1832"/>
      <c r="L570" s="1832"/>
      <c r="M570" s="1832"/>
      <c r="N570" s="1832"/>
      <c r="O570" s="1832"/>
      <c r="P570" s="1832"/>
    </row>
    <row r="571" spans="1:16" ht="51" x14ac:dyDescent="0.2">
      <c r="A571" s="1833"/>
      <c r="B571" s="1931" t="s">
        <v>2834</v>
      </c>
      <c r="C571" s="1932"/>
      <c r="D571" s="1933"/>
      <c r="E571" s="1907"/>
      <c r="F571" s="1883"/>
      <c r="H571" s="1832"/>
      <c r="I571" s="1832"/>
      <c r="K571" s="1832"/>
      <c r="L571" s="1832"/>
      <c r="M571" s="1832"/>
      <c r="N571" s="1832"/>
      <c r="O571" s="1832"/>
      <c r="P571" s="1832"/>
    </row>
    <row r="572" spans="1:16" x14ac:dyDescent="0.2">
      <c r="A572" s="1833"/>
      <c r="B572" s="1905" t="s">
        <v>2670</v>
      </c>
      <c r="C572" s="1932"/>
      <c r="D572" s="1933"/>
      <c r="E572" s="1908"/>
      <c r="F572" s="1883"/>
      <c r="H572" s="1832"/>
      <c r="I572" s="1832"/>
      <c r="K572" s="1832"/>
      <c r="L572" s="1832"/>
      <c r="M572" s="1832"/>
      <c r="N572" s="1832"/>
      <c r="O572" s="1832"/>
      <c r="P572" s="1832"/>
    </row>
    <row r="573" spans="1:16" ht="369.75" x14ac:dyDescent="0.2">
      <c r="A573" s="1833"/>
      <c r="B573" s="1931" t="s">
        <v>1963</v>
      </c>
      <c r="C573" s="1935" t="s">
        <v>172</v>
      </c>
      <c r="D573" s="1935">
        <v>15</v>
      </c>
      <c r="E573" s="1907"/>
      <c r="F573" s="1883">
        <f>D573*E573</f>
        <v>0</v>
      </c>
      <c r="H573" s="1832"/>
      <c r="I573" s="1832"/>
      <c r="K573" s="1832"/>
      <c r="L573" s="1832"/>
      <c r="M573" s="1832"/>
      <c r="N573" s="1832"/>
      <c r="O573" s="1832"/>
      <c r="P573" s="1832"/>
    </row>
    <row r="574" spans="1:16" x14ac:dyDescent="0.2">
      <c r="A574" s="1833"/>
      <c r="B574" s="1931"/>
      <c r="C574" s="1935"/>
      <c r="D574" s="1935"/>
      <c r="E574" s="1907"/>
      <c r="F574" s="1883"/>
      <c r="H574" s="1832"/>
      <c r="I574" s="1832"/>
      <c r="K574" s="1832"/>
      <c r="L574" s="1832"/>
      <c r="M574" s="1832"/>
      <c r="N574" s="1832"/>
      <c r="O574" s="1832"/>
      <c r="P574" s="1832"/>
    </row>
    <row r="575" spans="1:16" ht="66" customHeight="1" x14ac:dyDescent="0.2">
      <c r="A575" s="1833" t="s">
        <v>1964</v>
      </c>
      <c r="B575" s="1931" t="s">
        <v>2555</v>
      </c>
      <c r="C575" s="1932"/>
      <c r="D575" s="1933"/>
      <c r="E575" s="1907"/>
      <c r="F575" s="1883"/>
      <c r="H575" s="1832"/>
      <c r="I575" s="1832"/>
      <c r="K575" s="1832"/>
      <c r="L575" s="1832"/>
      <c r="M575" s="1832"/>
      <c r="N575" s="1832"/>
      <c r="O575" s="1832"/>
      <c r="P575" s="1832"/>
    </row>
    <row r="576" spans="1:16" x14ac:dyDescent="0.2">
      <c r="A576" s="1833"/>
      <c r="B576" s="1931" t="s">
        <v>2733</v>
      </c>
      <c r="C576" s="1932"/>
      <c r="D576" s="1933"/>
      <c r="E576" s="1908"/>
      <c r="F576" s="1883"/>
      <c r="H576" s="1832"/>
      <c r="I576" s="1832"/>
      <c r="K576" s="1832"/>
      <c r="L576" s="1832"/>
      <c r="M576" s="1832"/>
      <c r="N576" s="1832"/>
      <c r="O576" s="1832"/>
      <c r="P576" s="1832"/>
    </row>
    <row r="577" spans="1:16" x14ac:dyDescent="0.2">
      <c r="A577" s="1833"/>
      <c r="B577" s="1905" t="s">
        <v>2670</v>
      </c>
      <c r="C577" s="1932"/>
      <c r="D577" s="1933"/>
      <c r="E577" s="1908"/>
      <c r="F577" s="1883"/>
      <c r="H577" s="1832"/>
      <c r="I577" s="1832"/>
      <c r="K577" s="1832"/>
      <c r="L577" s="1832"/>
      <c r="M577" s="1832"/>
      <c r="N577" s="1832"/>
      <c r="O577" s="1832"/>
      <c r="P577" s="1832"/>
    </row>
    <row r="578" spans="1:16" ht="25.5" x14ac:dyDescent="0.2">
      <c r="A578" s="1833"/>
      <c r="B578" s="1931" t="s">
        <v>2732</v>
      </c>
      <c r="C578" s="1932"/>
      <c r="D578" s="1933"/>
      <c r="E578" s="1908"/>
      <c r="F578" s="1883"/>
      <c r="H578" s="1832"/>
      <c r="I578" s="1832"/>
      <c r="K578" s="1832"/>
      <c r="L578" s="1832"/>
      <c r="M578" s="1832"/>
      <c r="N578" s="1832"/>
      <c r="O578" s="1832"/>
      <c r="P578" s="1832"/>
    </row>
    <row r="579" spans="1:16" x14ac:dyDescent="0.2">
      <c r="A579" s="1833"/>
      <c r="B579" s="1905" t="s">
        <v>2670</v>
      </c>
      <c r="C579" s="1932"/>
      <c r="D579" s="1933"/>
      <c r="E579" s="1908"/>
      <c r="F579" s="1883"/>
      <c r="H579" s="1832"/>
      <c r="I579" s="1832"/>
      <c r="K579" s="1832"/>
      <c r="L579" s="1832"/>
      <c r="M579" s="1832"/>
      <c r="N579" s="1832"/>
      <c r="O579" s="1832"/>
      <c r="P579" s="1832"/>
    </row>
    <row r="580" spans="1:16" ht="206.25" customHeight="1" x14ac:dyDescent="0.2">
      <c r="A580" s="1833"/>
      <c r="B580" s="1931" t="s">
        <v>2556</v>
      </c>
      <c r="C580" s="1932"/>
      <c r="D580" s="1933"/>
      <c r="E580" s="1908"/>
      <c r="F580" s="1883"/>
      <c r="H580" s="1832"/>
      <c r="I580" s="1832"/>
      <c r="K580" s="1832"/>
      <c r="L580" s="1832"/>
      <c r="M580" s="1832"/>
      <c r="N580" s="1832"/>
      <c r="O580" s="1832"/>
      <c r="P580" s="1832"/>
    </row>
    <row r="581" spans="1:16" x14ac:dyDescent="0.2">
      <c r="A581" s="1833"/>
      <c r="B581" s="1931" t="s">
        <v>2734</v>
      </c>
      <c r="C581" s="1932"/>
      <c r="D581" s="1933"/>
      <c r="E581" s="1908"/>
      <c r="F581" s="1883"/>
      <c r="H581" s="1832"/>
      <c r="I581" s="1832"/>
      <c r="K581" s="1832"/>
      <c r="L581" s="1832"/>
      <c r="M581" s="1832"/>
      <c r="N581" s="1832"/>
      <c r="O581" s="1832"/>
      <c r="P581" s="1832"/>
    </row>
    <row r="582" spans="1:16" x14ac:dyDescent="0.2">
      <c r="A582" s="1833"/>
      <c r="B582" s="1905" t="s">
        <v>2670</v>
      </c>
      <c r="C582" s="1932"/>
      <c r="D582" s="1933"/>
      <c r="E582" s="1908"/>
      <c r="F582" s="1883"/>
      <c r="H582" s="1832"/>
      <c r="I582" s="1832"/>
      <c r="K582" s="1832"/>
      <c r="L582" s="1832"/>
      <c r="M582" s="1832"/>
      <c r="N582" s="1832"/>
      <c r="O582" s="1832"/>
      <c r="P582" s="1832"/>
    </row>
    <row r="583" spans="1:16" ht="25.5" x14ac:dyDescent="0.2">
      <c r="A583" s="1833"/>
      <c r="B583" s="1931" t="s">
        <v>2735</v>
      </c>
      <c r="C583" s="1932"/>
      <c r="D583" s="1933"/>
      <c r="E583" s="1908"/>
      <c r="F583" s="1883"/>
      <c r="H583" s="1832"/>
      <c r="I583" s="1832"/>
      <c r="K583" s="1832"/>
      <c r="L583" s="1832"/>
      <c r="M583" s="1832"/>
      <c r="N583" s="1832"/>
      <c r="O583" s="1832"/>
      <c r="P583" s="1832"/>
    </row>
    <row r="584" spans="1:16" x14ac:dyDescent="0.2">
      <c r="A584" s="1833"/>
      <c r="B584" s="1905" t="s">
        <v>2670</v>
      </c>
      <c r="C584" s="1932"/>
      <c r="D584" s="1933"/>
      <c r="E584" s="1908"/>
      <c r="F584" s="1883"/>
      <c r="H584" s="1832"/>
      <c r="I584" s="1832"/>
      <c r="K584" s="1832"/>
      <c r="L584" s="1832"/>
      <c r="M584" s="1832"/>
      <c r="N584" s="1832"/>
      <c r="O584" s="1832"/>
      <c r="P584" s="1832"/>
    </row>
    <row r="585" spans="1:16" x14ac:dyDescent="0.2">
      <c r="A585" s="1833"/>
      <c r="B585" s="1931" t="s">
        <v>2736</v>
      </c>
      <c r="C585" s="1932"/>
      <c r="D585" s="1933"/>
      <c r="E585" s="1908"/>
      <c r="F585" s="1883"/>
      <c r="H585" s="1832"/>
      <c r="I585" s="1832"/>
      <c r="K585" s="1832"/>
      <c r="L585" s="1832"/>
      <c r="M585" s="1832"/>
      <c r="N585" s="1832"/>
      <c r="O585" s="1832"/>
      <c r="P585" s="1832"/>
    </row>
    <row r="586" spans="1:16" x14ac:dyDescent="0.2">
      <c r="A586" s="1833"/>
      <c r="B586" s="1905" t="s">
        <v>2670</v>
      </c>
      <c r="C586" s="1932"/>
      <c r="D586" s="1933"/>
      <c r="E586" s="1908"/>
      <c r="F586" s="1883"/>
      <c r="H586" s="1832"/>
      <c r="I586" s="1832"/>
      <c r="K586" s="1832"/>
      <c r="L586" s="1832"/>
      <c r="M586" s="1832"/>
      <c r="N586" s="1832"/>
      <c r="O586" s="1832"/>
      <c r="P586" s="1832"/>
    </row>
    <row r="587" spans="1:16" ht="51" x14ac:dyDescent="0.2">
      <c r="A587" s="1833"/>
      <c r="B587" s="1931" t="s">
        <v>2833</v>
      </c>
      <c r="C587" s="1932"/>
      <c r="D587" s="1933"/>
      <c r="E587" s="1907"/>
      <c r="F587" s="1883"/>
      <c r="H587" s="1832"/>
      <c r="I587" s="1832"/>
      <c r="K587" s="1832"/>
      <c r="L587" s="1832"/>
      <c r="M587" s="1832"/>
      <c r="N587" s="1832"/>
      <c r="O587" s="1832"/>
      <c r="P587" s="1832"/>
    </row>
    <row r="588" spans="1:16" x14ac:dyDescent="0.2">
      <c r="A588" s="1833"/>
      <c r="B588" s="1905" t="s">
        <v>2670</v>
      </c>
      <c r="C588" s="1932"/>
      <c r="D588" s="1933"/>
      <c r="E588" s="1908"/>
      <c r="F588" s="1883"/>
      <c r="H588" s="1832"/>
      <c r="I588" s="1832"/>
      <c r="K588" s="1832"/>
      <c r="L588" s="1832"/>
      <c r="M588" s="1832"/>
      <c r="N588" s="1832"/>
      <c r="O588" s="1832"/>
      <c r="P588" s="1832"/>
    </row>
    <row r="589" spans="1:16" ht="342.6" customHeight="1" x14ac:dyDescent="0.2">
      <c r="A589" s="1833"/>
      <c r="B589" s="1936" t="s">
        <v>1965</v>
      </c>
      <c r="C589" s="1935" t="s">
        <v>172</v>
      </c>
      <c r="D589" s="1935">
        <v>5</v>
      </c>
      <c r="E589" s="1907"/>
      <c r="F589" s="1883">
        <f>D589*E589</f>
        <v>0</v>
      </c>
      <c r="H589" s="1832"/>
      <c r="I589" s="1832"/>
      <c r="K589" s="1832"/>
      <c r="L589" s="1832"/>
      <c r="M589" s="1832"/>
      <c r="N589" s="1832"/>
      <c r="O589" s="1832"/>
      <c r="P589" s="1832"/>
    </row>
    <row r="590" spans="1:16" x14ac:dyDescent="0.2">
      <c r="A590" s="1833"/>
      <c r="B590" s="1936"/>
      <c r="C590" s="1935"/>
      <c r="D590" s="1935"/>
      <c r="E590" s="1907"/>
      <c r="F590" s="1883"/>
      <c r="H590" s="1832"/>
      <c r="I590" s="1832"/>
      <c r="K590" s="1832"/>
      <c r="L590" s="1832"/>
      <c r="M590" s="1832"/>
      <c r="N590" s="1832"/>
      <c r="O590" s="1832"/>
      <c r="P590" s="1832"/>
    </row>
    <row r="591" spans="1:16" ht="76.5" x14ac:dyDescent="0.2">
      <c r="A591" s="1833" t="s">
        <v>1966</v>
      </c>
      <c r="B591" s="1931" t="s">
        <v>2737</v>
      </c>
      <c r="C591" s="1932"/>
      <c r="D591" s="1933"/>
      <c r="E591" s="1907"/>
      <c r="F591" s="1883"/>
      <c r="H591" s="1832"/>
      <c r="I591" s="1832"/>
      <c r="K591" s="1832"/>
      <c r="L591" s="1832"/>
      <c r="M591" s="1832"/>
      <c r="N591" s="1832"/>
      <c r="O591" s="1832"/>
      <c r="P591" s="1832"/>
    </row>
    <row r="592" spans="1:16" x14ac:dyDescent="0.2">
      <c r="A592" s="1833"/>
      <c r="B592" s="1905" t="s">
        <v>2670</v>
      </c>
      <c r="C592" s="1932"/>
      <c r="D592" s="1933"/>
      <c r="E592" s="1908"/>
      <c r="F592" s="1883"/>
      <c r="H592" s="1832"/>
      <c r="I592" s="1832"/>
      <c r="K592" s="1832"/>
      <c r="L592" s="1832"/>
      <c r="M592" s="1832"/>
      <c r="N592" s="1832"/>
      <c r="O592" s="1832"/>
      <c r="P592" s="1832"/>
    </row>
    <row r="593" spans="1:16" ht="25.5" x14ac:dyDescent="0.2">
      <c r="A593" s="1833"/>
      <c r="B593" s="1931" t="s">
        <v>2738</v>
      </c>
      <c r="C593" s="1932"/>
      <c r="D593" s="1933"/>
      <c r="E593" s="1908"/>
      <c r="F593" s="1883"/>
      <c r="H593" s="1832"/>
      <c r="I593" s="1832"/>
      <c r="K593" s="1832"/>
      <c r="L593" s="1832"/>
      <c r="M593" s="1832"/>
      <c r="N593" s="1832"/>
      <c r="O593" s="1832"/>
      <c r="P593" s="1832"/>
    </row>
    <row r="594" spans="1:16" x14ac:dyDescent="0.2">
      <c r="A594" s="1833"/>
      <c r="B594" s="1905" t="s">
        <v>2670</v>
      </c>
      <c r="C594" s="1932"/>
      <c r="D594" s="1933"/>
      <c r="E594" s="1908"/>
      <c r="F594" s="1883"/>
      <c r="H594" s="1832"/>
      <c r="I594" s="1832"/>
      <c r="K594" s="1832"/>
      <c r="L594" s="1832"/>
      <c r="M594" s="1832"/>
      <c r="N594" s="1832"/>
      <c r="O594" s="1832"/>
      <c r="P594" s="1832"/>
    </row>
    <row r="595" spans="1:16" ht="203.25" customHeight="1" x14ac:dyDescent="0.2">
      <c r="A595" s="1833"/>
      <c r="B595" s="1931" t="s">
        <v>2739</v>
      </c>
      <c r="C595" s="1932"/>
      <c r="D595" s="1933"/>
      <c r="E595" s="1908"/>
      <c r="F595" s="1883"/>
      <c r="H595" s="1832"/>
      <c r="I595" s="1832"/>
      <c r="K595" s="1832"/>
      <c r="L595" s="1832"/>
      <c r="M595" s="1832"/>
      <c r="N595" s="1832"/>
      <c r="O595" s="1832"/>
      <c r="P595" s="1832"/>
    </row>
    <row r="596" spans="1:16" x14ac:dyDescent="0.2">
      <c r="A596" s="1833"/>
      <c r="B596" s="1905" t="s">
        <v>2670</v>
      </c>
      <c r="C596" s="1932"/>
      <c r="D596" s="1933"/>
      <c r="E596" s="1908"/>
      <c r="F596" s="1883"/>
      <c r="H596" s="1832"/>
      <c r="I596" s="1832"/>
      <c r="K596" s="1832"/>
      <c r="L596" s="1832"/>
      <c r="M596" s="1832"/>
      <c r="N596" s="1832"/>
      <c r="O596" s="1832"/>
      <c r="P596" s="1832"/>
    </row>
    <row r="597" spans="1:16" ht="25.5" x14ac:dyDescent="0.2">
      <c r="A597" s="1833"/>
      <c r="B597" s="1931" t="s">
        <v>2740</v>
      </c>
      <c r="C597" s="1932"/>
      <c r="D597" s="1933"/>
      <c r="E597" s="1908"/>
      <c r="F597" s="1883"/>
      <c r="H597" s="1832"/>
      <c r="I597" s="1832"/>
      <c r="K597" s="1832"/>
      <c r="L597" s="1832"/>
      <c r="M597" s="1832"/>
      <c r="N597" s="1832"/>
      <c r="O597" s="1832"/>
      <c r="P597" s="1832"/>
    </row>
    <row r="598" spans="1:16" x14ac:dyDescent="0.2">
      <c r="A598" s="1833"/>
      <c r="B598" s="1905" t="s">
        <v>2670</v>
      </c>
      <c r="C598" s="1932"/>
      <c r="D598" s="1933"/>
      <c r="E598" s="1908"/>
      <c r="F598" s="1883"/>
      <c r="H598" s="1832"/>
      <c r="I598" s="1832"/>
      <c r="K598" s="1832"/>
      <c r="L598" s="1832"/>
      <c r="M598" s="1832"/>
      <c r="N598" s="1832"/>
      <c r="O598" s="1832"/>
      <c r="P598" s="1832"/>
    </row>
    <row r="599" spans="1:16" ht="25.5" x14ac:dyDescent="0.2">
      <c r="A599" s="1833"/>
      <c r="B599" s="1931" t="s">
        <v>2741</v>
      </c>
      <c r="C599" s="1932"/>
      <c r="D599" s="1933"/>
      <c r="E599" s="1908"/>
      <c r="F599" s="1883"/>
      <c r="H599" s="1832"/>
      <c r="I599" s="1832"/>
      <c r="K599" s="1832"/>
      <c r="L599" s="1832"/>
      <c r="M599" s="1832"/>
      <c r="N599" s="1832"/>
      <c r="O599" s="1832"/>
      <c r="P599" s="1832"/>
    </row>
    <row r="600" spans="1:16" x14ac:dyDescent="0.2">
      <c r="A600" s="1833"/>
      <c r="B600" s="1905" t="s">
        <v>2670</v>
      </c>
      <c r="C600" s="1932"/>
      <c r="D600" s="1933"/>
      <c r="E600" s="1908"/>
      <c r="F600" s="1883"/>
      <c r="H600" s="1832"/>
      <c r="I600" s="1832"/>
      <c r="K600" s="1832"/>
      <c r="L600" s="1832"/>
      <c r="M600" s="1832"/>
      <c r="N600" s="1832"/>
      <c r="O600" s="1832"/>
      <c r="P600" s="1832"/>
    </row>
    <row r="601" spans="1:16" ht="51" x14ac:dyDescent="0.2">
      <c r="A601" s="1833"/>
      <c r="B601" s="1931" t="s">
        <v>2832</v>
      </c>
      <c r="C601" s="1932"/>
      <c r="D601" s="1933"/>
      <c r="E601" s="1907"/>
      <c r="F601" s="1883"/>
      <c r="H601" s="1832"/>
      <c r="I601" s="1832"/>
      <c r="K601" s="1832"/>
      <c r="L601" s="1832"/>
      <c r="M601" s="1832"/>
      <c r="N601" s="1832"/>
      <c r="O601" s="1832"/>
      <c r="P601" s="1832"/>
    </row>
    <row r="602" spans="1:16" x14ac:dyDescent="0.2">
      <c r="A602" s="1833"/>
      <c r="B602" s="1905" t="s">
        <v>2670</v>
      </c>
      <c r="C602" s="1932"/>
      <c r="D602" s="1933"/>
      <c r="E602" s="1908"/>
      <c r="F602" s="1883"/>
      <c r="H602" s="1832"/>
      <c r="I602" s="1832"/>
      <c r="K602" s="1832"/>
      <c r="L602" s="1832"/>
      <c r="M602" s="1832"/>
      <c r="N602" s="1832"/>
      <c r="O602" s="1832"/>
      <c r="P602" s="1832"/>
    </row>
    <row r="603" spans="1:16" ht="339.6" customHeight="1" x14ac:dyDescent="0.2">
      <c r="A603" s="1833"/>
      <c r="B603" s="1931" t="s">
        <v>1967</v>
      </c>
      <c r="C603" s="1935" t="s">
        <v>172</v>
      </c>
      <c r="D603" s="1935">
        <v>2</v>
      </c>
      <c r="E603" s="1907"/>
      <c r="F603" s="1883">
        <f>D603*E603</f>
        <v>0</v>
      </c>
      <c r="H603" s="1832"/>
      <c r="I603" s="1832"/>
      <c r="K603" s="1832"/>
      <c r="L603" s="1832"/>
      <c r="M603" s="1832"/>
      <c r="N603" s="1832"/>
      <c r="O603" s="1832"/>
      <c r="P603" s="1832"/>
    </row>
    <row r="604" spans="1:16" x14ac:dyDescent="0.2">
      <c r="A604" s="1833"/>
      <c r="B604" s="1931"/>
      <c r="C604" s="1935"/>
      <c r="D604" s="1935"/>
      <c r="E604" s="1907"/>
      <c r="F604" s="1883"/>
      <c r="H604" s="1832"/>
      <c r="I604" s="1832"/>
      <c r="K604" s="1832"/>
      <c r="L604" s="1832"/>
      <c r="M604" s="1832"/>
      <c r="N604" s="1832"/>
      <c r="O604" s="1832"/>
      <c r="P604" s="1832"/>
    </row>
    <row r="605" spans="1:16" ht="48.75" customHeight="1" x14ac:dyDescent="0.2">
      <c r="A605" s="1833" t="s">
        <v>1968</v>
      </c>
      <c r="B605" s="1931" t="s">
        <v>2557</v>
      </c>
      <c r="C605" s="1932"/>
      <c r="D605" s="1933"/>
      <c r="E605" s="1907"/>
      <c r="F605" s="1883"/>
      <c r="H605" s="1832"/>
      <c r="I605" s="1832"/>
      <c r="K605" s="1832"/>
      <c r="L605" s="1832"/>
      <c r="M605" s="1832"/>
      <c r="N605" s="1832"/>
      <c r="O605" s="1832"/>
      <c r="P605" s="1832"/>
    </row>
    <row r="606" spans="1:16" x14ac:dyDescent="0.2">
      <c r="A606" s="1833"/>
      <c r="B606" s="1931" t="s">
        <v>2733</v>
      </c>
      <c r="C606" s="1932"/>
      <c r="D606" s="1933"/>
      <c r="E606" s="1908"/>
      <c r="F606" s="1883"/>
      <c r="H606" s="1832"/>
      <c r="I606" s="1832"/>
      <c r="K606" s="1832"/>
      <c r="L606" s="1832"/>
      <c r="M606" s="1832"/>
      <c r="N606" s="1832"/>
      <c r="O606" s="1832"/>
      <c r="P606" s="1832"/>
    </row>
    <row r="607" spans="1:16" x14ac:dyDescent="0.2">
      <c r="A607" s="1833"/>
      <c r="B607" s="1905" t="s">
        <v>2670</v>
      </c>
      <c r="C607" s="1932"/>
      <c r="D607" s="1933"/>
      <c r="E607" s="1908"/>
      <c r="F607" s="1883"/>
      <c r="H607" s="1832"/>
      <c r="I607" s="1832"/>
      <c r="K607" s="1832"/>
      <c r="L607" s="1832"/>
      <c r="M607" s="1832"/>
      <c r="N607" s="1832"/>
      <c r="O607" s="1832"/>
      <c r="P607" s="1832"/>
    </row>
    <row r="608" spans="1:16" ht="25.5" x14ac:dyDescent="0.2">
      <c r="A608" s="1833"/>
      <c r="B608" s="1931" t="s">
        <v>2742</v>
      </c>
      <c r="C608" s="1932"/>
      <c r="D608" s="1933"/>
      <c r="E608" s="1908"/>
      <c r="F608" s="1883"/>
      <c r="H608" s="1832"/>
      <c r="I608" s="1832"/>
      <c r="K608" s="1832"/>
      <c r="L608" s="1832"/>
      <c r="M608" s="1832"/>
      <c r="N608" s="1832"/>
      <c r="O608" s="1832"/>
      <c r="P608" s="1832"/>
    </row>
    <row r="609" spans="1:16" x14ac:dyDescent="0.2">
      <c r="A609" s="1833"/>
      <c r="B609" s="1905" t="s">
        <v>2670</v>
      </c>
      <c r="C609" s="1932"/>
      <c r="D609" s="1933"/>
      <c r="E609" s="1908"/>
      <c r="F609" s="1883"/>
      <c r="H609" s="1832"/>
      <c r="I609" s="1832"/>
      <c r="K609" s="1832"/>
      <c r="L609" s="1832"/>
      <c r="M609" s="1832"/>
      <c r="N609" s="1832"/>
      <c r="O609" s="1832"/>
      <c r="P609" s="1832"/>
    </row>
    <row r="610" spans="1:16" ht="197.25" customHeight="1" x14ac:dyDescent="0.2">
      <c r="A610" s="1833"/>
      <c r="B610" s="1931" t="s">
        <v>2558</v>
      </c>
      <c r="C610" s="1932"/>
      <c r="D610" s="1933"/>
      <c r="E610" s="1908"/>
      <c r="F610" s="1883"/>
      <c r="H610" s="1832"/>
      <c r="I610" s="1832"/>
      <c r="K610" s="1832"/>
      <c r="L610" s="1832"/>
      <c r="M610" s="1832"/>
      <c r="N610" s="1832"/>
      <c r="O610" s="1832"/>
      <c r="P610" s="1832"/>
    </row>
    <row r="611" spans="1:16" x14ac:dyDescent="0.2">
      <c r="A611" s="1833"/>
      <c r="B611" s="1931" t="s">
        <v>2743</v>
      </c>
      <c r="C611" s="1932"/>
      <c r="D611" s="1933"/>
      <c r="E611" s="1908"/>
      <c r="F611" s="1883"/>
      <c r="H611" s="1832"/>
      <c r="I611" s="1832"/>
      <c r="K611" s="1832"/>
      <c r="L611" s="1832"/>
      <c r="M611" s="1832"/>
      <c r="N611" s="1832"/>
      <c r="O611" s="1832"/>
      <c r="P611" s="1832"/>
    </row>
    <row r="612" spans="1:16" x14ac:dyDescent="0.2">
      <c r="A612" s="1833"/>
      <c r="B612" s="1905" t="s">
        <v>2670</v>
      </c>
      <c r="C612" s="1932"/>
      <c r="D612" s="1933"/>
      <c r="E612" s="1908"/>
      <c r="F612" s="1883"/>
      <c r="H612" s="1832"/>
      <c r="I612" s="1832"/>
      <c r="K612" s="1832"/>
      <c r="L612" s="1832"/>
      <c r="M612" s="1832"/>
      <c r="N612" s="1832"/>
      <c r="O612" s="1832"/>
      <c r="P612" s="1832"/>
    </row>
    <row r="613" spans="1:16" ht="25.5" x14ac:dyDescent="0.2">
      <c r="A613" s="1833"/>
      <c r="B613" s="1931" t="s">
        <v>2744</v>
      </c>
      <c r="C613" s="1932"/>
      <c r="D613" s="1933"/>
      <c r="E613" s="1908"/>
      <c r="F613" s="1883"/>
      <c r="H613" s="1832"/>
      <c r="I613" s="1832"/>
      <c r="K613" s="1832"/>
      <c r="L613" s="1832"/>
      <c r="M613" s="1832"/>
      <c r="N613" s="1832"/>
      <c r="O613" s="1832"/>
      <c r="P613" s="1832"/>
    </row>
    <row r="614" spans="1:16" x14ac:dyDescent="0.2">
      <c r="A614" s="1833"/>
      <c r="B614" s="1905" t="s">
        <v>2670</v>
      </c>
      <c r="C614" s="1932"/>
      <c r="D614" s="1933"/>
      <c r="E614" s="1908"/>
      <c r="F614" s="1883"/>
      <c r="H614" s="1832"/>
      <c r="I614" s="1832"/>
      <c r="K614" s="1832"/>
      <c r="L614" s="1832"/>
      <c r="M614" s="1832"/>
      <c r="N614" s="1832"/>
      <c r="O614" s="1832"/>
      <c r="P614" s="1832"/>
    </row>
    <row r="615" spans="1:16" x14ac:dyDescent="0.2">
      <c r="A615" s="1833"/>
      <c r="B615" s="1931" t="s">
        <v>2736</v>
      </c>
      <c r="C615" s="1932"/>
      <c r="D615" s="1933"/>
      <c r="E615" s="1908"/>
      <c r="F615" s="1883"/>
      <c r="H615" s="1832"/>
      <c r="I615" s="1832"/>
      <c r="K615" s="1832"/>
      <c r="L615" s="1832"/>
      <c r="M615" s="1832"/>
      <c r="N615" s="1832"/>
      <c r="O615" s="1832"/>
      <c r="P615" s="1832"/>
    </row>
    <row r="616" spans="1:16" x14ac:dyDescent="0.2">
      <c r="A616" s="1833"/>
      <c r="B616" s="1905" t="s">
        <v>2670</v>
      </c>
      <c r="C616" s="1932"/>
      <c r="D616" s="1933"/>
      <c r="E616" s="1908"/>
      <c r="F616" s="1883"/>
      <c r="H616" s="1832"/>
      <c r="I616" s="1832"/>
      <c r="K616" s="1832"/>
      <c r="L616" s="1832"/>
      <c r="M616" s="1832"/>
      <c r="N616" s="1832"/>
      <c r="O616" s="1832"/>
      <c r="P616" s="1832"/>
    </row>
    <row r="617" spans="1:16" ht="51" x14ac:dyDescent="0.2">
      <c r="A617" s="1833"/>
      <c r="B617" s="1931" t="s">
        <v>2831</v>
      </c>
      <c r="C617" s="1932"/>
      <c r="D617" s="1933"/>
      <c r="E617" s="1907"/>
      <c r="F617" s="1883"/>
      <c r="H617" s="1832"/>
      <c r="I617" s="1832"/>
      <c r="K617" s="1832"/>
      <c r="L617" s="1832"/>
      <c r="M617" s="1832"/>
      <c r="N617" s="1832"/>
      <c r="O617" s="1832"/>
      <c r="P617" s="1832"/>
    </row>
    <row r="618" spans="1:16" x14ac:dyDescent="0.2">
      <c r="A618" s="1833"/>
      <c r="B618" s="1905" t="s">
        <v>2670</v>
      </c>
      <c r="C618" s="1932"/>
      <c r="D618" s="1933"/>
      <c r="E618" s="1908"/>
      <c r="F618" s="1883"/>
      <c r="H618" s="1832"/>
      <c r="I618" s="1832"/>
      <c r="K618" s="1832"/>
      <c r="L618" s="1832"/>
      <c r="M618" s="1832"/>
      <c r="N618" s="1832"/>
      <c r="O618" s="1832"/>
      <c r="P618" s="1832"/>
    </row>
    <row r="619" spans="1:16" ht="338.45" customHeight="1" x14ac:dyDescent="0.2">
      <c r="A619" s="1833"/>
      <c r="B619" s="1931" t="s">
        <v>1969</v>
      </c>
      <c r="C619" s="1935" t="s">
        <v>172</v>
      </c>
      <c r="D619" s="1935">
        <v>4</v>
      </c>
      <c r="E619" s="1907"/>
      <c r="F619" s="1883">
        <f>D619*E619</f>
        <v>0</v>
      </c>
      <c r="H619" s="1832"/>
      <c r="I619" s="1832"/>
      <c r="K619" s="1832"/>
      <c r="L619" s="1832"/>
      <c r="M619" s="1832"/>
      <c r="N619" s="1832"/>
      <c r="O619" s="1832"/>
      <c r="P619" s="1832"/>
    </row>
    <row r="620" spans="1:16" x14ac:dyDescent="0.2">
      <c r="A620" s="1833"/>
      <c r="B620" s="1931"/>
      <c r="C620" s="1935"/>
      <c r="D620" s="1935"/>
      <c r="E620" s="1907"/>
      <c r="F620" s="1883"/>
      <c r="H620" s="1832"/>
      <c r="I620" s="1832"/>
      <c r="K620" s="1832"/>
      <c r="L620" s="1832"/>
      <c r="M620" s="1832"/>
      <c r="N620" s="1832"/>
      <c r="O620" s="1832"/>
      <c r="P620" s="1832"/>
    </row>
    <row r="621" spans="1:16" ht="268.89999999999998" customHeight="1" x14ac:dyDescent="0.2">
      <c r="A621" s="1833" t="s">
        <v>1970</v>
      </c>
      <c r="B621" s="1931" t="s">
        <v>1971</v>
      </c>
      <c r="C621" s="1932"/>
      <c r="D621" s="1933"/>
      <c r="E621" s="1907"/>
      <c r="F621" s="1883"/>
      <c r="H621" s="1832"/>
      <c r="I621" s="1832"/>
      <c r="K621" s="1832"/>
      <c r="L621" s="1832"/>
      <c r="M621" s="1832"/>
      <c r="N621" s="1832"/>
      <c r="O621" s="1832"/>
      <c r="P621" s="1832"/>
    </row>
    <row r="622" spans="1:16" ht="51" x14ac:dyDescent="0.2">
      <c r="A622" s="1833"/>
      <c r="B622" s="1931" t="s">
        <v>2830</v>
      </c>
      <c r="C622" s="1932"/>
      <c r="D622" s="1933"/>
      <c r="E622" s="1907"/>
      <c r="F622" s="1883"/>
      <c r="H622" s="1832"/>
      <c r="I622" s="1832"/>
      <c r="K622" s="1832"/>
      <c r="L622" s="1832"/>
      <c r="M622" s="1832"/>
      <c r="N622" s="1832"/>
      <c r="O622" s="1832"/>
      <c r="P622" s="1832"/>
    </row>
    <row r="623" spans="1:16" x14ac:dyDescent="0.2">
      <c r="A623" s="1833"/>
      <c r="B623" s="1931"/>
      <c r="C623" s="1932"/>
      <c r="D623" s="1933"/>
      <c r="E623" s="1908"/>
      <c r="F623" s="1883"/>
      <c r="H623" s="1832"/>
      <c r="I623" s="1832"/>
      <c r="K623" s="1832"/>
      <c r="L623" s="1832"/>
      <c r="M623" s="1832"/>
      <c r="N623" s="1832"/>
      <c r="O623" s="1832"/>
      <c r="P623" s="1832"/>
    </row>
    <row r="624" spans="1:16" ht="357.6" customHeight="1" x14ac:dyDescent="0.2">
      <c r="A624" s="1833"/>
      <c r="B624" s="1931" t="s">
        <v>1972</v>
      </c>
      <c r="C624" s="1935" t="s">
        <v>172</v>
      </c>
      <c r="D624" s="1935">
        <v>4</v>
      </c>
      <c r="E624" s="1907"/>
      <c r="F624" s="1883">
        <f>D624*E624</f>
        <v>0</v>
      </c>
      <c r="H624" s="1832"/>
      <c r="I624" s="1832"/>
      <c r="K624" s="1832"/>
      <c r="L624" s="1832"/>
      <c r="M624" s="1832"/>
      <c r="N624" s="1832"/>
      <c r="O624" s="1832"/>
      <c r="P624" s="1832"/>
    </row>
    <row r="625" spans="1:16" x14ac:dyDescent="0.2">
      <c r="A625" s="1833"/>
      <c r="B625" s="1931"/>
      <c r="C625" s="1935"/>
      <c r="D625" s="1935"/>
      <c r="E625" s="1907"/>
      <c r="F625" s="1883"/>
      <c r="H625" s="1832"/>
      <c r="I625" s="1832"/>
      <c r="K625" s="1832"/>
      <c r="L625" s="1832"/>
      <c r="M625" s="1832"/>
      <c r="N625" s="1832"/>
      <c r="O625" s="1832"/>
      <c r="P625" s="1832"/>
    </row>
    <row r="626" spans="1:16" ht="293.25" x14ac:dyDescent="0.2">
      <c r="A626" s="1833" t="s">
        <v>1973</v>
      </c>
      <c r="B626" s="1931" t="s">
        <v>1974</v>
      </c>
      <c r="C626" s="1932"/>
      <c r="D626" s="1933"/>
      <c r="E626" s="1907"/>
      <c r="F626" s="1883"/>
      <c r="H626" s="1832"/>
      <c r="I626" s="1832"/>
      <c r="K626" s="1832"/>
      <c r="L626" s="1832"/>
      <c r="M626" s="1832"/>
      <c r="N626" s="1832"/>
      <c r="O626" s="1832"/>
      <c r="P626" s="1832"/>
    </row>
    <row r="627" spans="1:16" ht="38.25" x14ac:dyDescent="0.2">
      <c r="A627" s="1833"/>
      <c r="B627" s="1931" t="s">
        <v>2829</v>
      </c>
      <c r="C627" s="1932"/>
      <c r="D627" s="1933"/>
      <c r="E627" s="1907"/>
      <c r="F627" s="1883"/>
      <c r="H627" s="1832"/>
      <c r="I627" s="1832"/>
      <c r="K627" s="1832"/>
      <c r="L627" s="1832"/>
      <c r="M627" s="1832"/>
      <c r="N627" s="1832"/>
      <c r="O627" s="1832"/>
      <c r="P627" s="1832"/>
    </row>
    <row r="628" spans="1:16" x14ac:dyDescent="0.2">
      <c r="A628" s="1833"/>
      <c r="B628" s="1905" t="s">
        <v>2670</v>
      </c>
      <c r="C628" s="1932"/>
      <c r="D628" s="1933"/>
      <c r="E628" s="1908"/>
      <c r="F628" s="1883"/>
      <c r="H628" s="1832"/>
      <c r="I628" s="1832"/>
      <c r="K628" s="1832"/>
      <c r="L628" s="1832"/>
      <c r="M628" s="1832"/>
      <c r="N628" s="1832"/>
      <c r="O628" s="1832"/>
      <c r="P628" s="1832"/>
    </row>
    <row r="629" spans="1:16" ht="352.9" customHeight="1" x14ac:dyDescent="0.2">
      <c r="A629" s="1833"/>
      <c r="B629" s="1931" t="s">
        <v>1975</v>
      </c>
      <c r="C629" s="1935" t="s">
        <v>172</v>
      </c>
      <c r="D629" s="1935">
        <v>4</v>
      </c>
      <c r="E629" s="1907"/>
      <c r="F629" s="1883">
        <f>D629*E629</f>
        <v>0</v>
      </c>
      <c r="H629" s="1832"/>
      <c r="I629" s="1832"/>
      <c r="K629" s="1832"/>
      <c r="L629" s="1832"/>
      <c r="M629" s="1832"/>
      <c r="N629" s="1832"/>
      <c r="O629" s="1832"/>
      <c r="P629" s="1832"/>
    </row>
    <row r="630" spans="1:16" x14ac:dyDescent="0.2">
      <c r="A630" s="1833"/>
      <c r="B630" s="1931"/>
      <c r="C630" s="1935"/>
      <c r="D630" s="1935"/>
      <c r="E630" s="1907"/>
      <c r="F630" s="1883"/>
      <c r="H630" s="1832"/>
      <c r="I630" s="1832"/>
      <c r="K630" s="1832"/>
      <c r="L630" s="1832"/>
      <c r="M630" s="1832"/>
      <c r="N630" s="1832"/>
      <c r="O630" s="1832"/>
      <c r="P630" s="1832"/>
    </row>
    <row r="631" spans="1:16" ht="165.75" x14ac:dyDescent="0.2">
      <c r="A631" s="1833" t="s">
        <v>1976</v>
      </c>
      <c r="B631" s="1931" t="s">
        <v>2559</v>
      </c>
      <c r="C631" s="1932"/>
      <c r="D631" s="1933"/>
      <c r="E631" s="1907"/>
      <c r="F631" s="1883"/>
      <c r="H631" s="1832"/>
      <c r="I631" s="1832"/>
      <c r="K631" s="1832"/>
      <c r="L631" s="1832"/>
      <c r="M631" s="1832"/>
      <c r="N631" s="1832"/>
      <c r="O631" s="1832"/>
      <c r="P631" s="1832"/>
    </row>
    <row r="632" spans="1:16" x14ac:dyDescent="0.2">
      <c r="A632" s="1833"/>
      <c r="B632" s="1931" t="s">
        <v>2801</v>
      </c>
      <c r="C632" s="1932"/>
      <c r="D632" s="1933"/>
      <c r="E632" s="1908"/>
      <c r="F632" s="1883"/>
      <c r="H632" s="1832"/>
      <c r="I632" s="1832"/>
      <c r="K632" s="1832"/>
      <c r="L632" s="1832"/>
      <c r="M632" s="1832"/>
      <c r="N632" s="1832"/>
      <c r="O632" s="1832"/>
      <c r="P632" s="1832"/>
    </row>
    <row r="633" spans="1:16" x14ac:dyDescent="0.2">
      <c r="A633" s="1833"/>
      <c r="B633" s="1905" t="s">
        <v>2670</v>
      </c>
      <c r="C633" s="1932"/>
      <c r="D633" s="1933"/>
      <c r="E633" s="1908"/>
      <c r="F633" s="1883"/>
      <c r="H633" s="1832"/>
      <c r="I633" s="1832"/>
      <c r="K633" s="1832"/>
      <c r="L633" s="1832"/>
      <c r="M633" s="1832"/>
      <c r="N633" s="1832"/>
      <c r="O633" s="1832"/>
      <c r="P633" s="1832"/>
    </row>
    <row r="634" spans="1:16" ht="103.5" customHeight="1" x14ac:dyDescent="0.2">
      <c r="A634" s="1833"/>
      <c r="B634" s="1931" t="s">
        <v>2560</v>
      </c>
      <c r="C634" s="1932"/>
      <c r="D634" s="1933"/>
      <c r="E634" s="1908"/>
      <c r="F634" s="1883"/>
      <c r="H634" s="1832"/>
      <c r="I634" s="1832"/>
      <c r="K634" s="1832"/>
      <c r="L634" s="1832"/>
      <c r="M634" s="1832"/>
      <c r="N634" s="1832"/>
      <c r="O634" s="1832"/>
      <c r="P634" s="1832"/>
    </row>
    <row r="635" spans="1:16" ht="38.25" x14ac:dyDescent="0.2">
      <c r="A635" s="1833"/>
      <c r="B635" s="1931" t="s">
        <v>2828</v>
      </c>
      <c r="C635" s="1932"/>
      <c r="D635" s="1933"/>
      <c r="E635" s="1907"/>
      <c r="F635" s="1883"/>
      <c r="H635" s="1832"/>
      <c r="I635" s="1832"/>
      <c r="K635" s="1832"/>
      <c r="L635" s="1832"/>
      <c r="M635" s="1832"/>
      <c r="N635" s="1832"/>
      <c r="O635" s="1832"/>
      <c r="P635" s="1832"/>
    </row>
    <row r="636" spans="1:16" x14ac:dyDescent="0.2">
      <c r="A636" s="1833"/>
      <c r="B636" s="1905" t="s">
        <v>2670</v>
      </c>
      <c r="C636" s="1932"/>
      <c r="D636" s="1933"/>
      <c r="E636" s="1908"/>
      <c r="F636" s="1883"/>
      <c r="H636" s="1832"/>
      <c r="I636" s="1832"/>
      <c r="K636" s="1832"/>
      <c r="L636" s="1832"/>
      <c r="M636" s="1832"/>
      <c r="N636" s="1832"/>
      <c r="O636" s="1832"/>
      <c r="P636" s="1832"/>
    </row>
    <row r="637" spans="1:16" ht="256.14999999999998" customHeight="1" x14ac:dyDescent="0.2">
      <c r="A637" s="1833"/>
      <c r="B637" s="1931" t="s">
        <v>1977</v>
      </c>
      <c r="C637" s="1935" t="s">
        <v>172</v>
      </c>
      <c r="D637" s="1935">
        <v>5</v>
      </c>
      <c r="E637" s="1907"/>
      <c r="F637" s="1883">
        <f>D637*E637</f>
        <v>0</v>
      </c>
      <c r="H637" s="1832"/>
      <c r="I637" s="1832"/>
      <c r="K637" s="1832"/>
      <c r="L637" s="1832"/>
      <c r="M637" s="1832"/>
      <c r="N637" s="1832"/>
      <c r="O637" s="1832"/>
      <c r="P637" s="1832"/>
    </row>
    <row r="638" spans="1:16" x14ac:dyDescent="0.2">
      <c r="A638" s="1833"/>
      <c r="B638" s="1931"/>
      <c r="C638" s="1935"/>
      <c r="D638" s="1935"/>
      <c r="E638" s="1907"/>
      <c r="F638" s="1883"/>
      <c r="H638" s="1832"/>
      <c r="I638" s="1832"/>
      <c r="K638" s="1832"/>
      <c r="L638" s="1832"/>
      <c r="M638" s="1832"/>
      <c r="N638" s="1832"/>
      <c r="O638" s="1832"/>
      <c r="P638" s="1832"/>
    </row>
    <row r="639" spans="1:16" ht="165.75" x14ac:dyDescent="0.2">
      <c r="A639" s="1833" t="s">
        <v>1978</v>
      </c>
      <c r="B639" s="1931" t="s">
        <v>2559</v>
      </c>
      <c r="C639" s="1932"/>
      <c r="D639" s="1933"/>
      <c r="E639" s="1907"/>
      <c r="F639" s="1883"/>
      <c r="H639" s="1832"/>
      <c r="I639" s="1832"/>
      <c r="K639" s="1832"/>
      <c r="L639" s="1832"/>
      <c r="M639" s="1832"/>
      <c r="N639" s="1832"/>
      <c r="O639" s="1832"/>
      <c r="P639" s="1832"/>
    </row>
    <row r="640" spans="1:16" x14ac:dyDescent="0.2">
      <c r="A640" s="1833"/>
      <c r="B640" s="1931" t="s">
        <v>2801</v>
      </c>
      <c r="C640" s="1932"/>
      <c r="D640" s="1933"/>
      <c r="E640" s="1908"/>
      <c r="F640" s="1883"/>
      <c r="H640" s="1832"/>
      <c r="I640" s="1832"/>
      <c r="K640" s="1832"/>
      <c r="L640" s="1832"/>
      <c r="M640" s="1832"/>
      <c r="N640" s="1832"/>
      <c r="O640" s="1832"/>
      <c r="P640" s="1832"/>
    </row>
    <row r="641" spans="1:16" x14ac:dyDescent="0.2">
      <c r="A641" s="1833"/>
      <c r="B641" s="1905" t="s">
        <v>2670</v>
      </c>
      <c r="C641" s="1932"/>
      <c r="D641" s="1933"/>
      <c r="E641" s="1908"/>
      <c r="F641" s="1883"/>
      <c r="H641" s="1832"/>
      <c r="I641" s="1832"/>
      <c r="K641" s="1832"/>
      <c r="L641" s="1832"/>
      <c r="M641" s="1832"/>
      <c r="N641" s="1832"/>
      <c r="O641" s="1832"/>
      <c r="P641" s="1832"/>
    </row>
    <row r="642" spans="1:16" ht="105.75" customHeight="1" x14ac:dyDescent="0.2">
      <c r="A642" s="1833"/>
      <c r="B642" s="1931" t="s">
        <v>2561</v>
      </c>
      <c r="C642" s="1932"/>
      <c r="D642" s="1933"/>
      <c r="E642" s="1908"/>
      <c r="F642" s="1883"/>
      <c r="H642" s="1832"/>
      <c r="I642" s="1832"/>
      <c r="K642" s="1832"/>
      <c r="L642" s="1832"/>
      <c r="M642" s="1832"/>
      <c r="N642" s="1832"/>
      <c r="O642" s="1832"/>
      <c r="P642" s="1832"/>
    </row>
    <row r="643" spans="1:16" ht="38.25" x14ac:dyDescent="0.2">
      <c r="A643" s="1833"/>
      <c r="B643" s="1931" t="s">
        <v>2827</v>
      </c>
      <c r="C643" s="1932"/>
      <c r="D643" s="1933"/>
      <c r="E643" s="1907"/>
      <c r="F643" s="1883"/>
      <c r="H643" s="1832"/>
      <c r="I643" s="1832"/>
      <c r="K643" s="1832"/>
      <c r="L643" s="1832"/>
      <c r="M643" s="1832"/>
      <c r="N643" s="1832"/>
      <c r="O643" s="1832"/>
      <c r="P643" s="1832"/>
    </row>
    <row r="644" spans="1:16" x14ac:dyDescent="0.2">
      <c r="A644" s="1833"/>
      <c r="B644" s="1905" t="s">
        <v>2670</v>
      </c>
      <c r="C644" s="1932"/>
      <c r="D644" s="1933"/>
      <c r="E644" s="1908"/>
      <c r="F644" s="1883"/>
      <c r="H644" s="1832"/>
      <c r="I644" s="1832"/>
      <c r="K644" s="1832"/>
      <c r="L644" s="1832"/>
      <c r="M644" s="1832"/>
      <c r="N644" s="1832"/>
      <c r="O644" s="1832"/>
      <c r="P644" s="1832"/>
    </row>
    <row r="645" spans="1:16" ht="258" customHeight="1" x14ac:dyDescent="0.2">
      <c r="A645" s="1833"/>
      <c r="B645" s="1931" t="s">
        <v>1979</v>
      </c>
      <c r="C645" s="1935" t="s">
        <v>172</v>
      </c>
      <c r="D645" s="1935">
        <v>9</v>
      </c>
      <c r="E645" s="1907"/>
      <c r="F645" s="1883">
        <f>D645*E645</f>
        <v>0</v>
      </c>
      <c r="H645" s="1832"/>
      <c r="I645" s="1832"/>
      <c r="K645" s="1832"/>
      <c r="L645" s="1832"/>
      <c r="M645" s="1832"/>
      <c r="N645" s="1832"/>
      <c r="O645" s="1832"/>
      <c r="P645" s="1832"/>
    </row>
    <row r="646" spans="1:16" x14ac:dyDescent="0.2">
      <c r="A646" s="1833"/>
      <c r="B646" s="1931"/>
      <c r="C646" s="1935"/>
      <c r="D646" s="1935"/>
      <c r="E646" s="1907"/>
      <c r="F646" s="1883"/>
      <c r="H646" s="1832"/>
      <c r="I646" s="1832"/>
      <c r="K646" s="1832"/>
      <c r="L646" s="1832"/>
      <c r="M646" s="1832"/>
      <c r="N646" s="1832"/>
      <c r="O646" s="1832"/>
      <c r="P646" s="1832"/>
    </row>
    <row r="647" spans="1:16" ht="229.15" customHeight="1" x14ac:dyDescent="0.2">
      <c r="A647" s="1833" t="s">
        <v>1978</v>
      </c>
      <c r="B647" s="1931" t="s">
        <v>1980</v>
      </c>
      <c r="C647" s="1932"/>
      <c r="D647" s="1933"/>
      <c r="E647" s="1907"/>
      <c r="F647" s="1883"/>
      <c r="H647" s="1832"/>
      <c r="I647" s="1832"/>
      <c r="K647" s="1832"/>
      <c r="L647" s="1832"/>
      <c r="M647" s="1832"/>
      <c r="N647" s="1832"/>
      <c r="O647" s="1832"/>
      <c r="P647" s="1832"/>
    </row>
    <row r="648" spans="1:16" ht="51" x14ac:dyDescent="0.2">
      <c r="A648" s="1833"/>
      <c r="B648" s="1931" t="s">
        <v>2826</v>
      </c>
      <c r="C648" s="1932"/>
      <c r="D648" s="1933"/>
      <c r="E648" s="1907"/>
      <c r="F648" s="1883"/>
      <c r="H648" s="1832"/>
      <c r="I648" s="1832"/>
      <c r="K648" s="1832"/>
      <c r="L648" s="1832"/>
      <c r="M648" s="1832"/>
      <c r="N648" s="1832"/>
      <c r="O648" s="1832"/>
      <c r="P648" s="1832"/>
    </row>
    <row r="649" spans="1:16" x14ac:dyDescent="0.2">
      <c r="A649" s="1833"/>
      <c r="B649" s="1905" t="s">
        <v>2670</v>
      </c>
      <c r="C649" s="1932"/>
      <c r="D649" s="1933"/>
      <c r="E649" s="1908"/>
      <c r="F649" s="1883"/>
      <c r="H649" s="1832"/>
      <c r="I649" s="1832"/>
      <c r="K649" s="1832"/>
      <c r="L649" s="1832"/>
      <c r="M649" s="1832"/>
      <c r="N649" s="1832"/>
      <c r="O649" s="1832"/>
      <c r="P649" s="1832"/>
    </row>
    <row r="650" spans="1:16" ht="294.60000000000002" customHeight="1" x14ac:dyDescent="0.2">
      <c r="A650" s="1833"/>
      <c r="B650" s="1931" t="s">
        <v>1981</v>
      </c>
      <c r="C650" s="1935" t="s">
        <v>172</v>
      </c>
      <c r="D650" s="1935">
        <v>10</v>
      </c>
      <c r="E650" s="1907"/>
      <c r="F650" s="1883">
        <f>D650*E650</f>
        <v>0</v>
      </c>
      <c r="H650" s="1832"/>
      <c r="I650" s="1832"/>
      <c r="K650" s="1832"/>
      <c r="L650" s="1832"/>
      <c r="M650" s="1832"/>
      <c r="N650" s="1832"/>
      <c r="O650" s="1832"/>
      <c r="P650" s="1832"/>
    </row>
    <row r="651" spans="1:16" x14ac:dyDescent="0.2">
      <c r="A651" s="1833"/>
      <c r="B651" s="1931"/>
      <c r="C651" s="1935"/>
      <c r="D651" s="1935"/>
      <c r="E651" s="1907"/>
      <c r="F651" s="1883"/>
      <c r="H651" s="1832"/>
      <c r="I651" s="1832"/>
      <c r="K651" s="1832"/>
      <c r="L651" s="1832"/>
      <c r="M651" s="1832"/>
      <c r="N651" s="1832"/>
      <c r="O651" s="1832"/>
      <c r="P651" s="1832"/>
    </row>
    <row r="652" spans="1:16" ht="231" customHeight="1" x14ac:dyDescent="0.2">
      <c r="A652" s="1833" t="s">
        <v>1982</v>
      </c>
      <c r="B652" s="1931" t="s">
        <v>1983</v>
      </c>
      <c r="C652" s="1932"/>
      <c r="D652" s="1933"/>
      <c r="E652" s="1907"/>
      <c r="F652" s="1883"/>
      <c r="H652" s="1832"/>
      <c r="I652" s="1832"/>
      <c r="K652" s="1832"/>
      <c r="L652" s="1832"/>
      <c r="M652" s="1832"/>
      <c r="N652" s="1832"/>
      <c r="O652" s="1832"/>
      <c r="P652" s="1832"/>
    </row>
    <row r="653" spans="1:16" ht="51" x14ac:dyDescent="0.2">
      <c r="A653" s="1833"/>
      <c r="B653" s="1931" t="s">
        <v>2825</v>
      </c>
      <c r="C653" s="1932"/>
      <c r="D653" s="1933"/>
      <c r="E653" s="1907"/>
      <c r="F653" s="1883"/>
      <c r="H653" s="1832"/>
      <c r="I653" s="1832"/>
      <c r="K653" s="1832"/>
      <c r="L653" s="1832"/>
      <c r="M653" s="1832"/>
      <c r="N653" s="1832"/>
      <c r="O653" s="1832"/>
      <c r="P653" s="1832"/>
    </row>
    <row r="654" spans="1:16" x14ac:dyDescent="0.2">
      <c r="A654" s="1833"/>
      <c r="B654" s="1905" t="s">
        <v>2670</v>
      </c>
      <c r="C654" s="1932"/>
      <c r="D654" s="1933"/>
      <c r="E654" s="1908"/>
      <c r="F654" s="1883"/>
      <c r="H654" s="1832"/>
      <c r="I654" s="1832"/>
      <c r="K654" s="1832"/>
      <c r="L654" s="1832"/>
      <c r="M654" s="1832"/>
      <c r="N654" s="1832"/>
      <c r="O654" s="1832"/>
      <c r="P654" s="1832"/>
    </row>
    <row r="655" spans="1:16" ht="295.14999999999998" customHeight="1" x14ac:dyDescent="0.2">
      <c r="A655" s="1833"/>
      <c r="B655" s="1931" t="s">
        <v>1984</v>
      </c>
      <c r="C655" s="1935" t="s">
        <v>172</v>
      </c>
      <c r="D655" s="1935">
        <v>9</v>
      </c>
      <c r="E655" s="1907"/>
      <c r="F655" s="1883">
        <f>D655*E655</f>
        <v>0</v>
      </c>
      <c r="H655" s="1832"/>
      <c r="I655" s="1832"/>
      <c r="K655" s="1832"/>
      <c r="L655" s="1832"/>
      <c r="M655" s="1832"/>
      <c r="N655" s="1832"/>
      <c r="O655" s="1832"/>
      <c r="P655" s="1832"/>
    </row>
    <row r="656" spans="1:16" x14ac:dyDescent="0.2">
      <c r="A656" s="1833"/>
      <c r="B656" s="1931"/>
      <c r="C656" s="1935"/>
      <c r="D656" s="1935"/>
      <c r="E656" s="1907"/>
      <c r="F656" s="1883"/>
      <c r="H656" s="1832"/>
      <c r="I656" s="1832"/>
      <c r="K656" s="1832"/>
      <c r="L656" s="1832"/>
      <c r="M656" s="1832"/>
      <c r="N656" s="1832"/>
      <c r="O656" s="1832"/>
      <c r="P656" s="1832"/>
    </row>
    <row r="657" spans="1:16" ht="233.45" customHeight="1" x14ac:dyDescent="0.2">
      <c r="A657" s="1833" t="s">
        <v>1985</v>
      </c>
      <c r="B657" s="1931" t="s">
        <v>1986</v>
      </c>
      <c r="C657" s="1932"/>
      <c r="D657" s="1933"/>
      <c r="E657" s="1907"/>
      <c r="F657" s="1883"/>
      <c r="H657" s="1832"/>
      <c r="I657" s="1832"/>
      <c r="K657" s="1832"/>
      <c r="L657" s="1832"/>
      <c r="M657" s="1832"/>
      <c r="N657" s="1832"/>
      <c r="O657" s="1832"/>
      <c r="P657" s="1832"/>
    </row>
    <row r="658" spans="1:16" ht="63.75" x14ac:dyDescent="0.2">
      <c r="A658" s="1833"/>
      <c r="B658" s="1931" t="s">
        <v>2824</v>
      </c>
      <c r="C658" s="1932"/>
      <c r="D658" s="1933"/>
      <c r="E658" s="1907"/>
      <c r="F658" s="1883"/>
      <c r="H658" s="1832"/>
      <c r="I658" s="1832"/>
      <c r="K658" s="1832"/>
      <c r="L658" s="1832"/>
      <c r="M658" s="1832"/>
      <c r="N658" s="1832"/>
      <c r="O658" s="1832"/>
      <c r="P658" s="1832"/>
    </row>
    <row r="659" spans="1:16" x14ac:dyDescent="0.2">
      <c r="A659" s="1833"/>
      <c r="B659" s="1905" t="s">
        <v>2670</v>
      </c>
      <c r="C659" s="1932"/>
      <c r="D659" s="1933"/>
      <c r="E659" s="1908"/>
      <c r="F659" s="1883"/>
      <c r="H659" s="1832"/>
      <c r="I659" s="1832"/>
      <c r="K659" s="1832"/>
      <c r="L659" s="1832"/>
      <c r="M659" s="1832"/>
      <c r="N659" s="1832"/>
      <c r="O659" s="1832"/>
      <c r="P659" s="1832"/>
    </row>
    <row r="660" spans="1:16" ht="293.25" x14ac:dyDescent="0.2">
      <c r="A660" s="1833"/>
      <c r="B660" s="1931" t="s">
        <v>1987</v>
      </c>
      <c r="C660" s="1935" t="s">
        <v>172</v>
      </c>
      <c r="D660" s="1935">
        <v>8</v>
      </c>
      <c r="E660" s="1907"/>
      <c r="F660" s="1883">
        <f>D660*E660</f>
        <v>0</v>
      </c>
      <c r="H660" s="1832"/>
      <c r="I660" s="1832"/>
      <c r="K660" s="1832"/>
      <c r="L660" s="1832"/>
      <c r="M660" s="1832"/>
      <c r="N660" s="1832"/>
      <c r="O660" s="1832"/>
      <c r="P660" s="1832"/>
    </row>
    <row r="661" spans="1:16" x14ac:dyDescent="0.2">
      <c r="A661" s="1833"/>
      <c r="B661" s="1931"/>
      <c r="C661" s="1935"/>
      <c r="D661" s="1935"/>
      <c r="E661" s="1907"/>
      <c r="F661" s="1883"/>
      <c r="H661" s="1832"/>
      <c r="I661" s="1832"/>
      <c r="K661" s="1832"/>
      <c r="L661" s="1832"/>
      <c r="M661" s="1832"/>
      <c r="N661" s="1832"/>
      <c r="O661" s="1832"/>
      <c r="P661" s="1832"/>
    </row>
    <row r="662" spans="1:16" ht="238.9" customHeight="1" x14ac:dyDescent="0.2">
      <c r="A662" s="1833" t="s">
        <v>1988</v>
      </c>
      <c r="B662" s="1931" t="s">
        <v>1989</v>
      </c>
      <c r="C662" s="1932"/>
      <c r="D662" s="1933"/>
      <c r="E662" s="1907"/>
      <c r="F662" s="1883"/>
      <c r="H662" s="1832"/>
      <c r="I662" s="1832"/>
      <c r="K662" s="1832"/>
      <c r="L662" s="1832"/>
      <c r="M662" s="1832"/>
      <c r="N662" s="1832"/>
      <c r="O662" s="1832"/>
      <c r="P662" s="1832"/>
    </row>
    <row r="663" spans="1:16" ht="51" x14ac:dyDescent="0.2">
      <c r="A663" s="1833"/>
      <c r="B663" s="1931" t="s">
        <v>2823</v>
      </c>
      <c r="C663" s="1932"/>
      <c r="D663" s="1933"/>
      <c r="E663" s="1907"/>
      <c r="F663" s="1883"/>
      <c r="H663" s="1832"/>
      <c r="I663" s="1832"/>
      <c r="K663" s="1832"/>
      <c r="L663" s="1832"/>
      <c r="M663" s="1832"/>
      <c r="N663" s="1832"/>
      <c r="O663" s="1832"/>
      <c r="P663" s="1832"/>
    </row>
    <row r="664" spans="1:16" x14ac:dyDescent="0.2">
      <c r="A664" s="1833"/>
      <c r="B664" s="1905" t="s">
        <v>2670</v>
      </c>
      <c r="C664" s="1932"/>
      <c r="D664" s="1933"/>
      <c r="E664" s="1908"/>
      <c r="F664" s="1883"/>
      <c r="H664" s="1832"/>
      <c r="I664" s="1832"/>
      <c r="K664" s="1832"/>
      <c r="L664" s="1832"/>
      <c r="M664" s="1832"/>
      <c r="N664" s="1832"/>
      <c r="O664" s="1832"/>
      <c r="P664" s="1832"/>
    </row>
    <row r="665" spans="1:16" ht="293.25" x14ac:dyDescent="0.2">
      <c r="A665" s="1833"/>
      <c r="B665" s="1931" t="s">
        <v>1990</v>
      </c>
      <c r="C665" s="1935" t="s">
        <v>172</v>
      </c>
      <c r="D665" s="1935">
        <v>5</v>
      </c>
      <c r="E665" s="1907"/>
      <c r="F665" s="1883">
        <f>D665*E665</f>
        <v>0</v>
      </c>
      <c r="H665" s="1832"/>
      <c r="I665" s="1832"/>
      <c r="K665" s="1832"/>
      <c r="L665" s="1832"/>
      <c r="M665" s="1832"/>
      <c r="N665" s="1832"/>
      <c r="O665" s="1832"/>
      <c r="P665" s="1832"/>
    </row>
    <row r="666" spans="1:16" x14ac:dyDescent="0.2">
      <c r="A666" s="1833"/>
      <c r="B666" s="1931"/>
      <c r="C666" s="1935"/>
      <c r="D666" s="1935"/>
      <c r="E666" s="1907"/>
      <c r="F666" s="1883"/>
      <c r="H666" s="1832"/>
      <c r="I666" s="1832"/>
      <c r="K666" s="1832"/>
      <c r="L666" s="1832"/>
      <c r="M666" s="1832"/>
      <c r="N666" s="1832"/>
      <c r="O666" s="1832"/>
      <c r="P666" s="1832"/>
    </row>
    <row r="667" spans="1:16" ht="231.6" customHeight="1" x14ac:dyDescent="0.2">
      <c r="A667" s="1833" t="s">
        <v>1991</v>
      </c>
      <c r="B667" s="1931" t="s">
        <v>1992</v>
      </c>
      <c r="C667" s="1932"/>
      <c r="D667" s="1933"/>
      <c r="E667" s="1907"/>
      <c r="F667" s="1883"/>
      <c r="H667" s="1832"/>
      <c r="I667" s="1832"/>
      <c r="K667" s="1832"/>
      <c r="L667" s="1832"/>
      <c r="M667" s="1832"/>
      <c r="N667" s="1832"/>
      <c r="O667" s="1832"/>
      <c r="P667" s="1832"/>
    </row>
    <row r="668" spans="1:16" ht="51" x14ac:dyDescent="0.2">
      <c r="A668" s="1833"/>
      <c r="B668" s="1931" t="s">
        <v>2822</v>
      </c>
      <c r="C668" s="1932"/>
      <c r="D668" s="1933"/>
      <c r="E668" s="1907"/>
      <c r="F668" s="1883"/>
      <c r="H668" s="1832"/>
      <c r="I668" s="1832"/>
      <c r="K668" s="1832"/>
      <c r="L668" s="1832"/>
      <c r="M668" s="1832"/>
      <c r="N668" s="1832"/>
      <c r="O668" s="1832"/>
      <c r="P668" s="1832"/>
    </row>
    <row r="669" spans="1:16" x14ac:dyDescent="0.2">
      <c r="A669" s="1833"/>
      <c r="B669" s="1905" t="s">
        <v>2670</v>
      </c>
      <c r="C669" s="1932"/>
      <c r="D669" s="1933"/>
      <c r="E669" s="1908"/>
      <c r="F669" s="1883"/>
      <c r="H669" s="1832"/>
      <c r="I669" s="1832"/>
      <c r="K669" s="1832"/>
      <c r="L669" s="1832"/>
      <c r="M669" s="1832"/>
      <c r="N669" s="1832"/>
      <c r="O669" s="1832"/>
      <c r="P669" s="1832"/>
    </row>
    <row r="670" spans="1:16" ht="293.25" x14ac:dyDescent="0.2">
      <c r="A670" s="1833"/>
      <c r="B670" s="1931" t="s">
        <v>1993</v>
      </c>
      <c r="C670" s="1935" t="s">
        <v>172</v>
      </c>
      <c r="D670" s="1935">
        <v>6</v>
      </c>
      <c r="E670" s="1907"/>
      <c r="F670" s="1883">
        <f>D670*E670</f>
        <v>0</v>
      </c>
      <c r="H670" s="1832"/>
      <c r="I670" s="1832"/>
      <c r="K670" s="1832"/>
      <c r="L670" s="1832"/>
      <c r="M670" s="1832"/>
      <c r="N670" s="1832"/>
      <c r="O670" s="1832"/>
      <c r="P670" s="1832"/>
    </row>
    <row r="671" spans="1:16" x14ac:dyDescent="0.2">
      <c r="A671" s="1833"/>
      <c r="B671" s="1931"/>
      <c r="C671" s="1935"/>
      <c r="D671" s="1935"/>
      <c r="E671" s="1907"/>
      <c r="F671" s="1883"/>
      <c r="H671" s="1832"/>
      <c r="I671" s="1832"/>
      <c r="K671" s="1832"/>
      <c r="L671" s="1832"/>
      <c r="M671" s="1832"/>
      <c r="N671" s="1832"/>
      <c r="O671" s="1832"/>
      <c r="P671" s="1832"/>
    </row>
    <row r="672" spans="1:16" ht="63.75" x14ac:dyDescent="0.2">
      <c r="A672" s="1833" t="s">
        <v>1994</v>
      </c>
      <c r="B672" s="1931" t="s">
        <v>2745</v>
      </c>
      <c r="C672" s="1932"/>
      <c r="D672" s="1933"/>
      <c r="E672" s="1907"/>
      <c r="F672" s="1883"/>
      <c r="H672" s="1832"/>
      <c r="I672" s="1832"/>
      <c r="K672" s="1832"/>
      <c r="L672" s="1832"/>
      <c r="M672" s="1832"/>
      <c r="N672" s="1832"/>
      <c r="O672" s="1832"/>
      <c r="P672" s="1832"/>
    </row>
    <row r="673" spans="1:16" x14ac:dyDescent="0.2">
      <c r="A673" s="1833"/>
      <c r="B673" s="1905" t="s">
        <v>2670</v>
      </c>
      <c r="C673" s="1932"/>
      <c r="D673" s="1933"/>
      <c r="E673" s="1908"/>
      <c r="F673" s="1883"/>
      <c r="H673" s="1832"/>
      <c r="I673" s="1832"/>
      <c r="K673" s="1832"/>
      <c r="L673" s="1832"/>
      <c r="M673" s="1832"/>
      <c r="N673" s="1832"/>
      <c r="O673" s="1832"/>
      <c r="P673" s="1832"/>
    </row>
    <row r="674" spans="1:16" ht="25.5" x14ac:dyDescent="0.2">
      <c r="A674" s="1833"/>
      <c r="B674" s="1931" t="s">
        <v>2746</v>
      </c>
      <c r="C674" s="1932"/>
      <c r="D674" s="1933"/>
      <c r="E674" s="1908"/>
      <c r="F674" s="1883"/>
      <c r="H674" s="1832"/>
      <c r="I674" s="1832"/>
      <c r="K674" s="1832"/>
      <c r="L674" s="1832"/>
      <c r="M674" s="1832"/>
      <c r="N674" s="1832"/>
      <c r="O674" s="1832"/>
      <c r="P674" s="1832"/>
    </row>
    <row r="675" spans="1:16" x14ac:dyDescent="0.2">
      <c r="A675" s="1833"/>
      <c r="B675" s="1905" t="s">
        <v>2670</v>
      </c>
      <c r="C675" s="1932"/>
      <c r="D675" s="1933"/>
      <c r="E675" s="1908"/>
      <c r="F675" s="1883"/>
      <c r="H675" s="1832"/>
      <c r="I675" s="1832"/>
      <c r="K675" s="1832"/>
      <c r="L675" s="1832"/>
      <c r="M675" s="1832"/>
      <c r="N675" s="1832"/>
      <c r="O675" s="1832"/>
      <c r="P675" s="1832"/>
    </row>
    <row r="676" spans="1:16" x14ac:dyDescent="0.2">
      <c r="A676" s="1833"/>
      <c r="B676" s="1931" t="s">
        <v>2747</v>
      </c>
      <c r="C676" s="1932"/>
      <c r="D676" s="1933"/>
      <c r="E676" s="1908"/>
      <c r="F676" s="1883"/>
      <c r="H676" s="1832"/>
      <c r="I676" s="1832"/>
      <c r="K676" s="1832"/>
      <c r="L676" s="1832"/>
      <c r="M676" s="1832"/>
      <c r="N676" s="1832"/>
      <c r="O676" s="1832"/>
      <c r="P676" s="1832"/>
    </row>
    <row r="677" spans="1:16" ht="17.25" customHeight="1" x14ac:dyDescent="0.2">
      <c r="A677" s="1833"/>
      <c r="B677" s="1905" t="s">
        <v>2670</v>
      </c>
      <c r="C677" s="1932"/>
      <c r="D677" s="1933"/>
      <c r="E677" s="1908"/>
      <c r="F677" s="1883"/>
      <c r="H677" s="1832"/>
      <c r="I677" s="1832"/>
      <c r="K677" s="1832"/>
      <c r="L677" s="1832"/>
      <c r="M677" s="1832"/>
      <c r="N677" s="1832"/>
      <c r="O677" s="1832"/>
      <c r="P677" s="1832"/>
    </row>
    <row r="678" spans="1:16" ht="255" x14ac:dyDescent="0.2">
      <c r="A678" s="1833"/>
      <c r="B678" s="1931" t="s">
        <v>2748</v>
      </c>
      <c r="C678" s="1932"/>
      <c r="D678" s="1933"/>
      <c r="E678" s="1908"/>
      <c r="F678" s="1883"/>
      <c r="H678" s="1832"/>
      <c r="I678" s="1832"/>
      <c r="K678" s="1832"/>
      <c r="L678" s="1832"/>
      <c r="M678" s="1832"/>
      <c r="N678" s="1832"/>
      <c r="O678" s="1832"/>
      <c r="P678" s="1832"/>
    </row>
    <row r="679" spans="1:16" ht="19.5" customHeight="1" x14ac:dyDescent="0.2">
      <c r="A679" s="1833"/>
      <c r="B679" s="1905" t="s">
        <v>2670</v>
      </c>
      <c r="C679" s="1932"/>
      <c r="D679" s="1933"/>
      <c r="E679" s="1908"/>
      <c r="F679" s="1883"/>
      <c r="H679" s="1832"/>
      <c r="I679" s="1832"/>
      <c r="K679" s="1832"/>
      <c r="L679" s="1832"/>
      <c r="M679" s="1832"/>
      <c r="N679" s="1832"/>
      <c r="O679" s="1832"/>
      <c r="P679" s="1832"/>
    </row>
    <row r="680" spans="1:16" ht="25.5" x14ac:dyDescent="0.2">
      <c r="A680" s="1833"/>
      <c r="B680" s="1931" t="s">
        <v>2749</v>
      </c>
      <c r="C680" s="1932"/>
      <c r="D680" s="1933"/>
      <c r="E680" s="1908"/>
      <c r="F680" s="1883"/>
      <c r="H680" s="1832"/>
      <c r="I680" s="1832"/>
      <c r="K680" s="1832"/>
      <c r="L680" s="1832"/>
      <c r="M680" s="1832"/>
      <c r="N680" s="1832"/>
      <c r="O680" s="1832"/>
      <c r="P680" s="1832"/>
    </row>
    <row r="681" spans="1:16" x14ac:dyDescent="0.2">
      <c r="A681" s="1833"/>
      <c r="B681" s="1905" t="s">
        <v>2670</v>
      </c>
      <c r="C681" s="1932"/>
      <c r="D681" s="1933"/>
      <c r="E681" s="1908"/>
      <c r="F681" s="1883"/>
      <c r="H681" s="1832"/>
      <c r="I681" s="1832"/>
      <c r="K681" s="1832"/>
      <c r="L681" s="1832"/>
      <c r="M681" s="1832"/>
      <c r="N681" s="1832"/>
      <c r="O681" s="1832"/>
      <c r="P681" s="1832"/>
    </row>
    <row r="682" spans="1:16" ht="25.5" x14ac:dyDescent="0.2">
      <c r="A682" s="1833"/>
      <c r="B682" s="1931" t="s">
        <v>2731</v>
      </c>
      <c r="C682" s="1932"/>
      <c r="D682" s="1933"/>
      <c r="E682" s="1908"/>
      <c r="F682" s="1883"/>
      <c r="H682" s="1832"/>
      <c r="I682" s="1832"/>
      <c r="K682" s="1832"/>
      <c r="L682" s="1832"/>
      <c r="M682" s="1832"/>
      <c r="N682" s="1832"/>
      <c r="O682" s="1832"/>
      <c r="P682" s="1832"/>
    </row>
    <row r="683" spans="1:16" x14ac:dyDescent="0.2">
      <c r="A683" s="1833"/>
      <c r="B683" s="1905" t="s">
        <v>2670</v>
      </c>
      <c r="C683" s="1932"/>
      <c r="D683" s="1933"/>
      <c r="E683" s="1908"/>
      <c r="F683" s="1883"/>
      <c r="H683" s="1832"/>
      <c r="I683" s="1832"/>
      <c r="K683" s="1832"/>
      <c r="L683" s="1832"/>
      <c r="M683" s="1832"/>
      <c r="N683" s="1832"/>
      <c r="O683" s="1832"/>
      <c r="P683" s="1832"/>
    </row>
    <row r="684" spans="1:16" ht="34.5" customHeight="1" x14ac:dyDescent="0.2">
      <c r="A684" s="1833"/>
      <c r="B684" s="1931" t="s">
        <v>2750</v>
      </c>
      <c r="C684" s="1932"/>
      <c r="D684" s="1933"/>
      <c r="E684" s="1908"/>
      <c r="F684" s="1883"/>
      <c r="H684" s="1832"/>
      <c r="I684" s="1832"/>
      <c r="K684" s="1832"/>
      <c r="L684" s="1832"/>
      <c r="M684" s="1832"/>
      <c r="N684" s="1832"/>
      <c r="O684" s="1832"/>
      <c r="P684" s="1832"/>
    </row>
    <row r="685" spans="1:16" x14ac:dyDescent="0.2">
      <c r="A685" s="1833"/>
      <c r="B685" s="1905" t="s">
        <v>2670</v>
      </c>
      <c r="C685" s="1932"/>
      <c r="D685" s="1933"/>
      <c r="E685" s="1908"/>
      <c r="F685" s="1883"/>
      <c r="H685" s="1832"/>
      <c r="I685" s="1832"/>
      <c r="K685" s="1832"/>
      <c r="L685" s="1832"/>
      <c r="M685" s="1832"/>
      <c r="N685" s="1832"/>
      <c r="O685" s="1832"/>
      <c r="P685" s="1832"/>
    </row>
    <row r="686" spans="1:16" ht="51" x14ac:dyDescent="0.2">
      <c r="A686" s="1833"/>
      <c r="B686" s="1931" t="s">
        <v>2821</v>
      </c>
      <c r="C686" s="1932"/>
      <c r="D686" s="1933"/>
      <c r="E686" s="1907"/>
      <c r="F686" s="1883"/>
      <c r="H686" s="1832"/>
      <c r="I686" s="1832"/>
      <c r="K686" s="1832"/>
      <c r="L686" s="1832"/>
      <c r="M686" s="1832"/>
      <c r="N686" s="1832"/>
      <c r="O686" s="1832"/>
      <c r="P686" s="1832"/>
    </row>
    <row r="687" spans="1:16" x14ac:dyDescent="0.2">
      <c r="A687" s="1833"/>
      <c r="B687" s="1905" t="s">
        <v>2670</v>
      </c>
      <c r="C687" s="1932"/>
      <c r="D687" s="1933"/>
      <c r="E687" s="1908"/>
      <c r="F687" s="1883"/>
      <c r="H687" s="1832"/>
      <c r="I687" s="1832"/>
      <c r="K687" s="1832"/>
      <c r="L687" s="1832"/>
      <c r="M687" s="1832"/>
      <c r="N687" s="1832"/>
      <c r="O687" s="1832"/>
      <c r="P687" s="1832"/>
    </row>
    <row r="688" spans="1:16" ht="164.25" customHeight="1" x14ac:dyDescent="0.2">
      <c r="A688" s="1833"/>
      <c r="B688" s="1937" t="s">
        <v>1995</v>
      </c>
      <c r="C688" s="1935" t="s">
        <v>172</v>
      </c>
      <c r="D688" s="1935">
        <v>27</v>
      </c>
      <c r="E688" s="1907"/>
      <c r="F688" s="1883">
        <f>D688*E688</f>
        <v>0</v>
      </c>
      <c r="H688" s="1832"/>
      <c r="I688" s="1832"/>
      <c r="K688" s="1832"/>
      <c r="L688" s="1832"/>
      <c r="M688" s="1832"/>
      <c r="N688" s="1832"/>
      <c r="O688" s="1832"/>
      <c r="P688" s="1832"/>
    </row>
    <row r="689" spans="1:16" x14ac:dyDescent="0.2">
      <c r="A689" s="1833"/>
      <c r="B689" s="1937"/>
      <c r="C689" s="1935"/>
      <c r="D689" s="1935"/>
      <c r="E689" s="1907"/>
      <c r="F689" s="1883"/>
      <c r="H689" s="1832"/>
      <c r="I689" s="1832"/>
      <c r="K689" s="1832"/>
      <c r="L689" s="1832"/>
      <c r="M689" s="1832"/>
      <c r="N689" s="1832"/>
      <c r="O689" s="1832"/>
      <c r="P689" s="1832"/>
    </row>
    <row r="690" spans="1:16" ht="63.75" x14ac:dyDescent="0.2">
      <c r="A690" s="1833" t="s">
        <v>1996</v>
      </c>
      <c r="B690" s="1931" t="s">
        <v>2562</v>
      </c>
      <c r="C690" s="1932"/>
      <c r="D690" s="1933"/>
      <c r="E690" s="1907"/>
      <c r="F690" s="1883"/>
      <c r="H690" s="1832"/>
      <c r="I690" s="1832"/>
      <c r="K690" s="1832"/>
      <c r="L690" s="1832"/>
      <c r="M690" s="1832"/>
      <c r="N690" s="1832"/>
      <c r="O690" s="1832"/>
      <c r="P690" s="1832"/>
    </row>
    <row r="691" spans="1:16" x14ac:dyDescent="0.2">
      <c r="A691" s="1833"/>
      <c r="B691" s="1931" t="s">
        <v>2751</v>
      </c>
      <c r="C691" s="1932"/>
      <c r="D691" s="1933"/>
      <c r="E691" s="1908"/>
      <c r="F691" s="1883"/>
      <c r="H691" s="1832"/>
      <c r="I691" s="1832"/>
      <c r="K691" s="1832"/>
      <c r="L691" s="1832"/>
      <c r="M691" s="1832"/>
      <c r="N691" s="1832"/>
      <c r="O691" s="1832"/>
      <c r="P691" s="1832"/>
    </row>
    <row r="692" spans="1:16" x14ac:dyDescent="0.2">
      <c r="A692" s="1833"/>
      <c r="B692" s="1905" t="s">
        <v>2670</v>
      </c>
      <c r="C692" s="1932"/>
      <c r="D692" s="1933"/>
      <c r="E692" s="1908"/>
      <c r="F692" s="1883"/>
      <c r="H692" s="1832"/>
      <c r="I692" s="1832"/>
      <c r="K692" s="1832"/>
      <c r="L692" s="1832"/>
      <c r="M692" s="1832"/>
      <c r="N692" s="1832"/>
      <c r="O692" s="1832"/>
      <c r="P692" s="1832"/>
    </row>
    <row r="693" spans="1:16" ht="25.5" x14ac:dyDescent="0.2">
      <c r="A693" s="1833"/>
      <c r="B693" s="1931" t="s">
        <v>2746</v>
      </c>
      <c r="C693" s="1932"/>
      <c r="D693" s="1933"/>
      <c r="E693" s="1908"/>
      <c r="F693" s="1883"/>
      <c r="H693" s="1832"/>
      <c r="I693" s="1832"/>
      <c r="K693" s="1832"/>
      <c r="L693" s="1832"/>
      <c r="M693" s="1832"/>
      <c r="N693" s="1832"/>
      <c r="O693" s="1832"/>
      <c r="P693" s="1832"/>
    </row>
    <row r="694" spans="1:16" x14ac:dyDescent="0.2">
      <c r="A694" s="1833"/>
      <c r="B694" s="1905" t="s">
        <v>2670</v>
      </c>
      <c r="C694" s="1932"/>
      <c r="D694" s="1933"/>
      <c r="E694" s="1908"/>
      <c r="F694" s="1883"/>
      <c r="H694" s="1832"/>
      <c r="I694" s="1832"/>
      <c r="K694" s="1832"/>
      <c r="L694" s="1832"/>
      <c r="M694" s="1832"/>
      <c r="N694" s="1832"/>
      <c r="O694" s="1832"/>
      <c r="P694" s="1832"/>
    </row>
    <row r="695" spans="1:16" x14ac:dyDescent="0.2">
      <c r="A695" s="1833"/>
      <c r="B695" s="1931" t="s">
        <v>2752</v>
      </c>
      <c r="C695" s="1932"/>
      <c r="D695" s="1933"/>
      <c r="E695" s="1908"/>
      <c r="F695" s="1883"/>
      <c r="H695" s="1832"/>
      <c r="I695" s="1832"/>
      <c r="K695" s="1832"/>
      <c r="L695" s="1832"/>
      <c r="M695" s="1832"/>
      <c r="N695" s="1832"/>
      <c r="O695" s="1832"/>
      <c r="P695" s="1832"/>
    </row>
    <row r="696" spans="1:16" x14ac:dyDescent="0.2">
      <c r="A696" s="1833"/>
      <c r="B696" s="1905" t="s">
        <v>2670</v>
      </c>
      <c r="C696" s="1932"/>
      <c r="D696" s="1933"/>
      <c r="E696" s="1908"/>
      <c r="F696" s="1883"/>
      <c r="H696" s="1832"/>
      <c r="I696" s="1832"/>
      <c r="K696" s="1832"/>
      <c r="L696" s="1832"/>
      <c r="M696" s="1832"/>
      <c r="N696" s="1832"/>
      <c r="O696" s="1832"/>
      <c r="P696" s="1832"/>
    </row>
    <row r="697" spans="1:16" ht="212.25" customHeight="1" x14ac:dyDescent="0.2">
      <c r="A697" s="1833"/>
      <c r="B697" s="1931" t="s">
        <v>2563</v>
      </c>
      <c r="C697" s="1932"/>
      <c r="D697" s="1933"/>
      <c r="E697" s="1908"/>
      <c r="F697" s="1883"/>
      <c r="H697" s="1832"/>
      <c r="I697" s="1832"/>
      <c r="K697" s="1832"/>
      <c r="L697" s="1832"/>
      <c r="M697" s="1832"/>
      <c r="N697" s="1832"/>
      <c r="O697" s="1832"/>
      <c r="P697" s="1832"/>
    </row>
    <row r="698" spans="1:16" x14ac:dyDescent="0.2">
      <c r="A698" s="1833"/>
      <c r="B698" s="1931" t="s">
        <v>2753</v>
      </c>
      <c r="C698" s="1932"/>
      <c r="D698" s="1933"/>
      <c r="E698" s="1908"/>
      <c r="F698" s="1883"/>
      <c r="H698" s="1832"/>
      <c r="I698" s="1832"/>
      <c r="K698" s="1832"/>
      <c r="L698" s="1832"/>
      <c r="M698" s="1832"/>
      <c r="N698" s="1832"/>
      <c r="O698" s="1832"/>
      <c r="P698" s="1832"/>
    </row>
    <row r="699" spans="1:16" ht="17.25" customHeight="1" x14ac:dyDescent="0.2">
      <c r="A699" s="1833"/>
      <c r="B699" s="1905" t="s">
        <v>2670</v>
      </c>
      <c r="C699" s="1932"/>
      <c r="D699" s="1933"/>
      <c r="E699" s="1908"/>
      <c r="F699" s="1883"/>
      <c r="H699" s="1832"/>
      <c r="I699" s="1832"/>
      <c r="K699" s="1832"/>
      <c r="L699" s="1832"/>
      <c r="M699" s="1832"/>
      <c r="N699" s="1832"/>
      <c r="O699" s="1832"/>
      <c r="P699" s="1832"/>
    </row>
    <row r="700" spans="1:16" ht="25.5" x14ac:dyDescent="0.2">
      <c r="A700" s="1833"/>
      <c r="B700" s="1931" t="s">
        <v>2730</v>
      </c>
      <c r="C700" s="1932"/>
      <c r="D700" s="1933"/>
      <c r="E700" s="1908"/>
      <c r="F700" s="1883"/>
      <c r="H700" s="1832"/>
      <c r="I700" s="1832"/>
      <c r="K700" s="1832"/>
      <c r="L700" s="1832"/>
      <c r="M700" s="1832"/>
      <c r="N700" s="1832"/>
      <c r="O700" s="1832"/>
      <c r="P700" s="1832"/>
    </row>
    <row r="701" spans="1:16" x14ac:dyDescent="0.2">
      <c r="A701" s="1833"/>
      <c r="B701" s="1905" t="s">
        <v>2670</v>
      </c>
      <c r="C701" s="1932"/>
      <c r="D701" s="1933"/>
      <c r="E701" s="1908"/>
      <c r="F701" s="1883"/>
      <c r="H701" s="1832"/>
      <c r="I701" s="1832"/>
      <c r="K701" s="1832"/>
      <c r="L701" s="1832"/>
      <c r="M701" s="1832"/>
      <c r="N701" s="1832"/>
      <c r="O701" s="1832"/>
      <c r="P701" s="1832"/>
    </row>
    <row r="702" spans="1:16" x14ac:dyDescent="0.2">
      <c r="A702" s="1833"/>
      <c r="B702" s="1931" t="s">
        <v>2754</v>
      </c>
      <c r="C702" s="1932"/>
      <c r="D702" s="1933"/>
      <c r="E702" s="1908"/>
      <c r="F702" s="1883"/>
      <c r="H702" s="1832"/>
      <c r="I702" s="1832"/>
      <c r="K702" s="1832"/>
      <c r="L702" s="1832"/>
      <c r="M702" s="1832"/>
      <c r="N702" s="1832"/>
      <c r="O702" s="1832"/>
      <c r="P702" s="1832"/>
    </row>
    <row r="703" spans="1:16" x14ac:dyDescent="0.2">
      <c r="A703" s="1833"/>
      <c r="B703" s="1905" t="s">
        <v>2670</v>
      </c>
      <c r="C703" s="1932"/>
      <c r="D703" s="1933"/>
      <c r="E703" s="1908"/>
      <c r="F703" s="1883"/>
      <c r="H703" s="1832"/>
      <c r="I703" s="1832"/>
      <c r="K703" s="1832"/>
      <c r="L703" s="1832"/>
      <c r="M703" s="1832"/>
      <c r="N703" s="1832"/>
      <c r="O703" s="1832"/>
      <c r="P703" s="1832"/>
    </row>
    <row r="704" spans="1:16" ht="29.25" customHeight="1" x14ac:dyDescent="0.2">
      <c r="A704" s="1833"/>
      <c r="B704" s="1931" t="s">
        <v>2755</v>
      </c>
      <c r="C704" s="1932"/>
      <c r="D704" s="1933"/>
      <c r="E704" s="1908"/>
      <c r="F704" s="1883"/>
      <c r="H704" s="1832"/>
      <c r="I704" s="1832"/>
      <c r="K704" s="1832"/>
      <c r="L704" s="1832"/>
      <c r="M704" s="1832"/>
      <c r="N704" s="1832"/>
      <c r="O704" s="1832"/>
      <c r="P704" s="1832"/>
    </row>
    <row r="705" spans="1:16" x14ac:dyDescent="0.2">
      <c r="A705" s="1833"/>
      <c r="B705" s="1905" t="s">
        <v>2670</v>
      </c>
      <c r="C705" s="1932"/>
      <c r="D705" s="1933"/>
      <c r="E705" s="1908"/>
      <c r="F705" s="1883"/>
      <c r="H705" s="1832"/>
      <c r="I705" s="1832"/>
      <c r="K705" s="1832"/>
      <c r="L705" s="1832"/>
      <c r="M705" s="1832"/>
      <c r="N705" s="1832"/>
      <c r="O705" s="1832"/>
      <c r="P705" s="1832"/>
    </row>
    <row r="706" spans="1:16" ht="51" x14ac:dyDescent="0.2">
      <c r="A706" s="1833"/>
      <c r="B706" s="1931" t="s">
        <v>2820</v>
      </c>
      <c r="C706" s="1932"/>
      <c r="D706" s="1933"/>
      <c r="E706" s="1907"/>
      <c r="F706" s="1883"/>
      <c r="H706" s="1832"/>
      <c r="I706" s="1832"/>
      <c r="K706" s="1832"/>
      <c r="L706" s="1832"/>
      <c r="M706" s="1832"/>
      <c r="N706" s="1832"/>
      <c r="O706" s="1832"/>
      <c r="P706" s="1832"/>
    </row>
    <row r="707" spans="1:16" x14ac:dyDescent="0.2">
      <c r="A707" s="1833"/>
      <c r="B707" s="1905" t="s">
        <v>2670</v>
      </c>
      <c r="C707" s="1932"/>
      <c r="D707" s="1933"/>
      <c r="E707" s="1908"/>
      <c r="F707" s="1883"/>
      <c r="H707" s="1832"/>
      <c r="I707" s="1832"/>
      <c r="K707" s="1832"/>
      <c r="L707" s="1832"/>
      <c r="M707" s="1832"/>
      <c r="N707" s="1832"/>
      <c r="O707" s="1832"/>
      <c r="P707" s="1832"/>
    </row>
    <row r="708" spans="1:16" ht="191.25" x14ac:dyDescent="0.2">
      <c r="A708" s="1833"/>
      <c r="B708" s="1937" t="s">
        <v>1997</v>
      </c>
      <c r="C708" s="1935" t="s">
        <v>172</v>
      </c>
      <c r="D708" s="1935">
        <v>8</v>
      </c>
      <c r="E708" s="1907"/>
      <c r="F708" s="1883">
        <f>D708*E708</f>
        <v>0</v>
      </c>
      <c r="H708" s="1832"/>
      <c r="I708" s="1832"/>
      <c r="K708" s="1832"/>
      <c r="L708" s="1832"/>
      <c r="M708" s="1832"/>
      <c r="N708" s="1832"/>
      <c r="O708" s="1832"/>
      <c r="P708" s="1832"/>
    </row>
    <row r="709" spans="1:16" x14ac:dyDescent="0.2">
      <c r="A709" s="1833"/>
      <c r="B709" s="1937"/>
      <c r="C709" s="1935"/>
      <c r="D709" s="1935"/>
      <c r="E709" s="1907"/>
      <c r="F709" s="1883"/>
      <c r="H709" s="1832"/>
      <c r="I709" s="1832"/>
      <c r="K709" s="1832"/>
      <c r="L709" s="1832"/>
      <c r="M709" s="1832"/>
      <c r="N709" s="1832"/>
      <c r="O709" s="1832"/>
      <c r="P709" s="1832"/>
    </row>
    <row r="710" spans="1:16" ht="53.25" customHeight="1" x14ac:dyDescent="0.2">
      <c r="A710" s="1833" t="s">
        <v>1998</v>
      </c>
      <c r="B710" s="1931" t="s">
        <v>2564</v>
      </c>
      <c r="C710" s="1932"/>
      <c r="D710" s="1933"/>
      <c r="E710" s="1907"/>
      <c r="F710" s="1883"/>
      <c r="H710" s="1832"/>
      <c r="I710" s="1832"/>
      <c r="K710" s="1832"/>
      <c r="L710" s="1832"/>
      <c r="M710" s="1832"/>
      <c r="N710" s="1832"/>
      <c r="O710" s="1832"/>
      <c r="P710" s="1832"/>
    </row>
    <row r="711" spans="1:16" x14ac:dyDescent="0.2">
      <c r="A711" s="1833"/>
      <c r="B711" s="1931" t="s">
        <v>2733</v>
      </c>
      <c r="C711" s="1932"/>
      <c r="D711" s="1933"/>
      <c r="E711" s="1908"/>
      <c r="F711" s="1883"/>
      <c r="H711" s="1832"/>
      <c r="I711" s="1832"/>
      <c r="K711" s="1832"/>
      <c r="L711" s="1832"/>
      <c r="M711" s="1832"/>
      <c r="N711" s="1832"/>
      <c r="O711" s="1832"/>
      <c r="P711" s="1832"/>
    </row>
    <row r="712" spans="1:16" x14ac:dyDescent="0.2">
      <c r="A712" s="1833"/>
      <c r="B712" s="1905" t="s">
        <v>2670</v>
      </c>
      <c r="C712" s="1932"/>
      <c r="D712" s="1933"/>
      <c r="E712" s="1908"/>
      <c r="F712" s="1883"/>
      <c r="H712" s="1832"/>
      <c r="I712" s="1832"/>
      <c r="K712" s="1832"/>
      <c r="L712" s="1832"/>
      <c r="M712" s="1832"/>
      <c r="N712" s="1832"/>
      <c r="O712" s="1832"/>
      <c r="P712" s="1832"/>
    </row>
    <row r="713" spans="1:16" ht="25.5" x14ac:dyDescent="0.2">
      <c r="A713" s="1833"/>
      <c r="B713" s="1931" t="s">
        <v>2756</v>
      </c>
      <c r="C713" s="1932"/>
      <c r="D713" s="1933"/>
      <c r="E713" s="1908"/>
      <c r="F713" s="1883"/>
      <c r="H713" s="1832"/>
      <c r="I713" s="1832"/>
      <c r="K713" s="1832"/>
      <c r="L713" s="1832"/>
      <c r="M713" s="1832"/>
      <c r="N713" s="1832"/>
      <c r="O713" s="1832"/>
      <c r="P713" s="1832"/>
    </row>
    <row r="714" spans="1:16" x14ac:dyDescent="0.2">
      <c r="A714" s="1833"/>
      <c r="B714" s="1905" t="s">
        <v>2670</v>
      </c>
      <c r="C714" s="1932"/>
      <c r="D714" s="1933"/>
      <c r="E714" s="1908"/>
      <c r="F714" s="1883"/>
      <c r="H714" s="1832"/>
      <c r="I714" s="1832"/>
      <c r="K714" s="1832"/>
      <c r="L714" s="1832"/>
      <c r="M714" s="1832"/>
      <c r="N714" s="1832"/>
      <c r="O714" s="1832"/>
      <c r="P714" s="1832"/>
    </row>
    <row r="715" spans="1:16" ht="223.5" customHeight="1" x14ac:dyDescent="0.2">
      <c r="A715" s="1833"/>
      <c r="B715" s="1931" t="s">
        <v>2565</v>
      </c>
      <c r="C715" s="1932"/>
      <c r="D715" s="1933"/>
      <c r="E715" s="1908"/>
      <c r="F715" s="1883"/>
      <c r="H715" s="1832"/>
      <c r="I715" s="1832"/>
      <c r="K715" s="1832"/>
      <c r="L715" s="1832"/>
      <c r="M715" s="1832"/>
      <c r="N715" s="1832"/>
      <c r="O715" s="1832"/>
      <c r="P715" s="1832"/>
    </row>
    <row r="716" spans="1:16" ht="25.5" x14ac:dyDescent="0.2">
      <c r="A716" s="1833"/>
      <c r="B716" s="1931" t="s">
        <v>2757</v>
      </c>
      <c r="C716" s="1932"/>
      <c r="D716" s="1933"/>
      <c r="E716" s="1908"/>
      <c r="F716" s="1883"/>
      <c r="H716" s="1832"/>
      <c r="I716" s="1832"/>
      <c r="K716" s="1832"/>
      <c r="L716" s="1832"/>
      <c r="M716" s="1832"/>
      <c r="N716" s="1832"/>
      <c r="O716" s="1832"/>
      <c r="P716" s="1832"/>
    </row>
    <row r="717" spans="1:16" x14ac:dyDescent="0.2">
      <c r="A717" s="1833"/>
      <c r="B717" s="1905" t="s">
        <v>2670</v>
      </c>
      <c r="C717" s="1932"/>
      <c r="D717" s="1933"/>
      <c r="E717" s="1908"/>
      <c r="F717" s="1883"/>
      <c r="H717" s="1832"/>
      <c r="I717" s="1832"/>
      <c r="K717" s="1832"/>
      <c r="L717" s="1832"/>
      <c r="M717" s="1832"/>
      <c r="N717" s="1832"/>
      <c r="O717" s="1832"/>
      <c r="P717" s="1832"/>
    </row>
    <row r="718" spans="1:16" ht="25.5" x14ac:dyDescent="0.2">
      <c r="A718" s="1833"/>
      <c r="B718" s="1931" t="s">
        <v>2730</v>
      </c>
      <c r="C718" s="1932"/>
      <c r="D718" s="1933"/>
      <c r="E718" s="1908"/>
      <c r="F718" s="1883"/>
      <c r="H718" s="1832"/>
      <c r="I718" s="1832"/>
      <c r="K718" s="1832"/>
      <c r="L718" s="1832"/>
      <c r="M718" s="1832"/>
      <c r="N718" s="1832"/>
      <c r="O718" s="1832"/>
      <c r="P718" s="1832"/>
    </row>
    <row r="719" spans="1:16" x14ac:dyDescent="0.2">
      <c r="A719" s="1833"/>
      <c r="B719" s="1905" t="s">
        <v>2670</v>
      </c>
      <c r="C719" s="1932"/>
      <c r="D719" s="1933"/>
      <c r="E719" s="1908"/>
      <c r="F719" s="1883"/>
      <c r="H719" s="1832"/>
      <c r="I719" s="1832"/>
      <c r="K719" s="1832"/>
      <c r="L719" s="1832"/>
      <c r="M719" s="1832"/>
      <c r="N719" s="1832"/>
      <c r="O719" s="1832"/>
      <c r="P719" s="1832"/>
    </row>
    <row r="720" spans="1:16" x14ac:dyDescent="0.2">
      <c r="A720" s="1833"/>
      <c r="B720" s="1931" t="s">
        <v>2754</v>
      </c>
      <c r="C720" s="1932"/>
      <c r="D720" s="1933"/>
      <c r="E720" s="1908"/>
      <c r="F720" s="1883"/>
      <c r="H720" s="1832"/>
      <c r="I720" s="1832"/>
      <c r="K720" s="1832"/>
      <c r="L720" s="1832"/>
      <c r="M720" s="1832"/>
      <c r="N720" s="1832"/>
      <c r="O720" s="1832"/>
      <c r="P720" s="1832"/>
    </row>
    <row r="721" spans="1:16" x14ac:dyDescent="0.2">
      <c r="A721" s="1833"/>
      <c r="B721" s="1905" t="s">
        <v>2670</v>
      </c>
      <c r="C721" s="1932"/>
      <c r="D721" s="1933"/>
      <c r="E721" s="1908"/>
      <c r="F721" s="1883"/>
      <c r="H721" s="1832"/>
      <c r="I721" s="1832"/>
      <c r="K721" s="1832"/>
      <c r="L721" s="1832"/>
      <c r="M721" s="1832"/>
      <c r="N721" s="1832"/>
      <c r="O721" s="1832"/>
      <c r="P721" s="1832"/>
    </row>
    <row r="722" spans="1:16" ht="51" x14ac:dyDescent="0.2">
      <c r="A722" s="1833"/>
      <c r="B722" s="1931" t="s">
        <v>2819</v>
      </c>
      <c r="C722" s="1932"/>
      <c r="D722" s="1933"/>
      <c r="E722" s="1907"/>
      <c r="F722" s="1883"/>
      <c r="H722" s="1832"/>
      <c r="I722" s="1832"/>
      <c r="K722" s="1832"/>
      <c r="L722" s="1832"/>
      <c r="M722" s="1832"/>
      <c r="N722" s="1832"/>
      <c r="O722" s="1832"/>
      <c r="P722" s="1832"/>
    </row>
    <row r="723" spans="1:16" x14ac:dyDescent="0.2">
      <c r="A723" s="1833"/>
      <c r="B723" s="1905" t="s">
        <v>2670</v>
      </c>
      <c r="C723" s="1932"/>
      <c r="D723" s="1933"/>
      <c r="E723" s="1908"/>
      <c r="F723" s="1883"/>
      <c r="H723" s="1832"/>
      <c r="I723" s="1832"/>
      <c r="K723" s="1832"/>
      <c r="L723" s="1832"/>
      <c r="M723" s="1832"/>
      <c r="N723" s="1832"/>
      <c r="O723" s="1832"/>
      <c r="P723" s="1832"/>
    </row>
    <row r="724" spans="1:16" ht="362.45" customHeight="1" x14ac:dyDescent="0.2">
      <c r="A724" s="1833"/>
      <c r="B724" s="1931" t="s">
        <v>1999</v>
      </c>
      <c r="C724" s="1935" t="s">
        <v>172</v>
      </c>
      <c r="D724" s="1935">
        <v>7</v>
      </c>
      <c r="E724" s="1907"/>
      <c r="F724" s="1883">
        <f>D724*E724</f>
        <v>0</v>
      </c>
      <c r="H724" s="1832"/>
      <c r="I724" s="1832"/>
      <c r="K724" s="1832"/>
      <c r="L724" s="1832"/>
      <c r="M724" s="1832"/>
      <c r="N724" s="1832"/>
      <c r="O724" s="1832"/>
      <c r="P724" s="1832"/>
    </row>
    <row r="725" spans="1:16" x14ac:dyDescent="0.2">
      <c r="A725" s="1833"/>
      <c r="B725" s="1931"/>
      <c r="C725" s="1935"/>
      <c r="D725" s="1935"/>
      <c r="E725" s="1907"/>
      <c r="F725" s="1883"/>
      <c r="H725" s="1832"/>
      <c r="I725" s="1832"/>
      <c r="K725" s="1832"/>
      <c r="L725" s="1832"/>
      <c r="M725" s="1832"/>
      <c r="N725" s="1832"/>
      <c r="O725" s="1832"/>
      <c r="P725" s="1832"/>
    </row>
    <row r="726" spans="1:16" ht="89.25" x14ac:dyDescent="0.2">
      <c r="A726" s="1833" t="s">
        <v>2000</v>
      </c>
      <c r="B726" s="1931" t="s">
        <v>2566</v>
      </c>
      <c r="C726" s="1932"/>
      <c r="D726" s="1933"/>
      <c r="E726" s="1907"/>
      <c r="F726" s="1883"/>
      <c r="H726" s="1832"/>
      <c r="I726" s="1832"/>
      <c r="K726" s="1832"/>
      <c r="L726" s="1832"/>
      <c r="M726" s="1832"/>
      <c r="N726" s="1832"/>
      <c r="O726" s="1832"/>
      <c r="P726" s="1832"/>
    </row>
    <row r="727" spans="1:16" x14ac:dyDescent="0.2">
      <c r="A727" s="1833"/>
      <c r="B727" s="1931" t="s">
        <v>2758</v>
      </c>
      <c r="C727" s="1932"/>
      <c r="D727" s="1933"/>
      <c r="E727" s="1908"/>
      <c r="F727" s="1883"/>
      <c r="H727" s="1832"/>
      <c r="I727" s="1832"/>
      <c r="K727" s="1832"/>
      <c r="L727" s="1832"/>
      <c r="M727" s="1832"/>
      <c r="N727" s="1832"/>
      <c r="O727" s="1832"/>
      <c r="P727" s="1832"/>
    </row>
    <row r="728" spans="1:16" x14ac:dyDescent="0.2">
      <c r="A728" s="1833"/>
      <c r="B728" s="1905" t="s">
        <v>2670</v>
      </c>
      <c r="C728" s="1932"/>
      <c r="D728" s="1933"/>
      <c r="E728" s="1908"/>
      <c r="F728" s="1883"/>
      <c r="H728" s="1832"/>
      <c r="I728" s="1832"/>
      <c r="K728" s="1832"/>
      <c r="L728" s="1832"/>
      <c r="M728" s="1832"/>
      <c r="N728" s="1832"/>
      <c r="O728" s="1832"/>
      <c r="P728" s="1832"/>
    </row>
    <row r="729" spans="1:16" x14ac:dyDescent="0.2">
      <c r="A729" s="1833"/>
      <c r="B729" s="1931" t="s">
        <v>2759</v>
      </c>
      <c r="C729" s="1932"/>
      <c r="D729" s="1933"/>
      <c r="E729" s="1908"/>
      <c r="F729" s="1883"/>
      <c r="H729" s="1832"/>
      <c r="I729" s="1832"/>
      <c r="K729" s="1832"/>
      <c r="L729" s="1832"/>
      <c r="M729" s="1832"/>
      <c r="N729" s="1832"/>
      <c r="O729" s="1832"/>
      <c r="P729" s="1832"/>
    </row>
    <row r="730" spans="1:16" x14ac:dyDescent="0.2">
      <c r="A730" s="1833"/>
      <c r="B730" s="1905" t="s">
        <v>2670</v>
      </c>
      <c r="C730" s="1932"/>
      <c r="D730" s="1933"/>
      <c r="E730" s="1908"/>
      <c r="F730" s="1883"/>
      <c r="H730" s="1832"/>
      <c r="I730" s="1832"/>
      <c r="K730" s="1832"/>
      <c r="L730" s="1832"/>
      <c r="M730" s="1832"/>
      <c r="N730" s="1832"/>
      <c r="O730" s="1832"/>
      <c r="P730" s="1832"/>
    </row>
    <row r="731" spans="1:16" x14ac:dyDescent="0.2">
      <c r="A731" s="1833"/>
      <c r="B731" s="1931" t="s">
        <v>2760</v>
      </c>
      <c r="C731" s="1932"/>
      <c r="D731" s="1933"/>
      <c r="E731" s="1908"/>
      <c r="F731" s="1883"/>
      <c r="H731" s="1832"/>
      <c r="I731" s="1832"/>
      <c r="K731" s="1832"/>
      <c r="L731" s="1832"/>
      <c r="M731" s="1832"/>
      <c r="N731" s="1832"/>
      <c r="O731" s="1832"/>
      <c r="P731" s="1832"/>
    </row>
    <row r="732" spans="1:16" x14ac:dyDescent="0.2">
      <c r="A732" s="1833"/>
      <c r="B732" s="1905" t="s">
        <v>2670</v>
      </c>
      <c r="C732" s="1932"/>
      <c r="D732" s="1933"/>
      <c r="E732" s="1908"/>
      <c r="F732" s="1883"/>
      <c r="H732" s="1832"/>
      <c r="I732" s="1832"/>
      <c r="K732" s="1832"/>
      <c r="L732" s="1832"/>
      <c r="M732" s="1832"/>
      <c r="N732" s="1832"/>
      <c r="O732" s="1832"/>
      <c r="P732" s="1832"/>
    </row>
    <row r="733" spans="1:16" x14ac:dyDescent="0.2">
      <c r="A733" s="1833"/>
      <c r="B733" s="1931" t="s">
        <v>2761</v>
      </c>
      <c r="C733" s="1932"/>
      <c r="D733" s="1933"/>
      <c r="E733" s="1908"/>
      <c r="F733" s="1883"/>
      <c r="H733" s="1832"/>
      <c r="I733" s="1832"/>
      <c r="K733" s="1832"/>
      <c r="L733" s="1832"/>
      <c r="M733" s="1832"/>
      <c r="N733" s="1832"/>
      <c r="O733" s="1832"/>
      <c r="P733" s="1832"/>
    </row>
    <row r="734" spans="1:16" x14ac:dyDescent="0.2">
      <c r="A734" s="1833"/>
      <c r="B734" s="1905" t="s">
        <v>2670</v>
      </c>
      <c r="C734" s="1932"/>
      <c r="D734" s="1933"/>
      <c r="E734" s="1908"/>
      <c r="F734" s="1883"/>
      <c r="H734" s="1832"/>
      <c r="I734" s="1832"/>
      <c r="K734" s="1832"/>
      <c r="L734" s="1832"/>
      <c r="M734" s="1832"/>
      <c r="N734" s="1832"/>
      <c r="O734" s="1832"/>
      <c r="P734" s="1832"/>
    </row>
    <row r="735" spans="1:16" ht="207" customHeight="1" x14ac:dyDescent="0.2">
      <c r="A735" s="1833"/>
      <c r="B735" s="1931" t="s">
        <v>2567</v>
      </c>
      <c r="C735" s="1932"/>
      <c r="D735" s="1933"/>
      <c r="E735" s="1908"/>
      <c r="F735" s="1883"/>
      <c r="H735" s="1832"/>
      <c r="I735" s="1832"/>
      <c r="K735" s="1832"/>
      <c r="L735" s="1832"/>
      <c r="M735" s="1832"/>
      <c r="N735" s="1832"/>
      <c r="O735" s="1832"/>
      <c r="P735" s="1832"/>
    </row>
    <row r="736" spans="1:16" ht="38.25" x14ac:dyDescent="0.2">
      <c r="A736" s="1833"/>
      <c r="B736" s="1931" t="s">
        <v>2818</v>
      </c>
      <c r="C736" s="1932"/>
      <c r="D736" s="1933"/>
      <c r="E736" s="1907"/>
      <c r="F736" s="1883"/>
      <c r="H736" s="1832"/>
      <c r="I736" s="1832"/>
      <c r="K736" s="1832"/>
      <c r="L736" s="1832"/>
      <c r="M736" s="1832"/>
      <c r="N736" s="1832"/>
      <c r="O736" s="1832"/>
      <c r="P736" s="1832"/>
    </row>
    <row r="737" spans="1:16" x14ac:dyDescent="0.2">
      <c r="A737" s="1833"/>
      <c r="B737" s="1905" t="s">
        <v>2670</v>
      </c>
      <c r="C737" s="1932"/>
      <c r="D737" s="1933"/>
      <c r="E737" s="1908"/>
      <c r="F737" s="1883"/>
      <c r="H737" s="1832"/>
      <c r="I737" s="1832"/>
      <c r="K737" s="1832"/>
      <c r="L737" s="1832"/>
      <c r="M737" s="1832"/>
      <c r="N737" s="1832"/>
      <c r="O737" s="1832"/>
      <c r="P737" s="1832"/>
    </row>
    <row r="738" spans="1:16" ht="327.60000000000002" customHeight="1" x14ac:dyDescent="0.2">
      <c r="A738" s="1833"/>
      <c r="B738" s="1931" t="s">
        <v>2001</v>
      </c>
      <c r="C738" s="1935" t="s">
        <v>172</v>
      </c>
      <c r="D738" s="1935">
        <v>7</v>
      </c>
      <c r="E738" s="1838"/>
      <c r="F738" s="1883">
        <f>D738*E738</f>
        <v>0</v>
      </c>
      <c r="H738" s="1832"/>
      <c r="I738" s="1832"/>
      <c r="K738" s="1832"/>
      <c r="L738" s="1832"/>
      <c r="M738" s="1832"/>
      <c r="N738" s="1832"/>
      <c r="O738" s="1832"/>
      <c r="P738" s="1832"/>
    </row>
    <row r="739" spans="1:16" x14ac:dyDescent="0.2">
      <c r="A739" s="1833"/>
      <c r="B739" s="1931"/>
      <c r="C739" s="1935"/>
      <c r="D739" s="1935"/>
      <c r="E739" s="1907"/>
      <c r="F739" s="1883"/>
      <c r="H739" s="1832"/>
      <c r="I739" s="1832"/>
      <c r="K739" s="1832"/>
      <c r="L739" s="1832"/>
      <c r="M739" s="1832"/>
      <c r="N739" s="1832"/>
      <c r="O739" s="1832"/>
      <c r="P739" s="1832"/>
    </row>
    <row r="740" spans="1:16" ht="204" x14ac:dyDescent="0.2">
      <c r="A740" s="1833" t="s">
        <v>2002</v>
      </c>
      <c r="B740" s="1931" t="s">
        <v>2568</v>
      </c>
      <c r="C740" s="1932"/>
      <c r="D740" s="1933"/>
      <c r="E740" s="1907"/>
      <c r="F740" s="1883"/>
      <c r="H740" s="1832"/>
      <c r="I740" s="1832"/>
      <c r="K740" s="1832"/>
      <c r="L740" s="1832"/>
      <c r="M740" s="1832"/>
      <c r="N740" s="1832"/>
      <c r="O740" s="1832"/>
      <c r="P740" s="1832"/>
    </row>
    <row r="741" spans="1:16" ht="25.5" x14ac:dyDescent="0.2">
      <c r="A741" s="1833"/>
      <c r="B741" s="1931" t="s">
        <v>2802</v>
      </c>
      <c r="C741" s="1932"/>
      <c r="D741" s="1933"/>
      <c r="E741" s="1908"/>
      <c r="F741" s="1883"/>
      <c r="H741" s="1832"/>
      <c r="I741" s="1832"/>
      <c r="K741" s="1832"/>
      <c r="L741" s="1832"/>
      <c r="M741" s="1832"/>
      <c r="N741" s="1832"/>
      <c r="O741" s="1832"/>
      <c r="P741" s="1832"/>
    </row>
    <row r="742" spans="1:16" x14ac:dyDescent="0.2">
      <c r="A742" s="1833"/>
      <c r="B742" s="1905" t="s">
        <v>2670</v>
      </c>
      <c r="C742" s="1932"/>
      <c r="D742" s="1933"/>
      <c r="E742" s="1908"/>
      <c r="F742" s="1883"/>
      <c r="H742" s="1832"/>
      <c r="I742" s="1832"/>
      <c r="K742" s="1832"/>
      <c r="L742" s="1832"/>
      <c r="M742" s="1832"/>
      <c r="N742" s="1832"/>
      <c r="O742" s="1832"/>
      <c r="P742" s="1832"/>
    </row>
    <row r="743" spans="1:16" ht="12.75" customHeight="1" x14ac:dyDescent="0.2">
      <c r="A743" s="1833"/>
      <c r="B743" s="1931" t="s">
        <v>2569</v>
      </c>
      <c r="C743" s="1932"/>
      <c r="D743" s="1933"/>
      <c r="E743" s="1908"/>
      <c r="F743" s="1883"/>
      <c r="H743" s="1832"/>
      <c r="I743" s="1832"/>
      <c r="K743" s="1832"/>
      <c r="L743" s="1832"/>
      <c r="M743" s="1832"/>
      <c r="N743" s="1832"/>
      <c r="O743" s="1832"/>
      <c r="P743" s="1832"/>
    </row>
    <row r="744" spans="1:16" ht="38.25" x14ac:dyDescent="0.2">
      <c r="A744" s="1833"/>
      <c r="B744" s="1931" t="s">
        <v>2817</v>
      </c>
      <c r="C744" s="1932"/>
      <c r="D744" s="1933"/>
      <c r="E744" s="1907"/>
      <c r="F744" s="1883"/>
      <c r="H744" s="1832"/>
      <c r="I744" s="1832"/>
      <c r="K744" s="1832"/>
      <c r="L744" s="1832"/>
      <c r="M744" s="1832"/>
      <c r="N744" s="1832"/>
      <c r="O744" s="1832"/>
      <c r="P744" s="1832"/>
    </row>
    <row r="745" spans="1:16" x14ac:dyDescent="0.2">
      <c r="A745" s="1833"/>
      <c r="B745" s="1905" t="s">
        <v>2670</v>
      </c>
      <c r="C745" s="1932"/>
      <c r="D745" s="1933"/>
      <c r="E745" s="1908"/>
      <c r="F745" s="1883"/>
      <c r="H745" s="1832"/>
      <c r="I745" s="1832"/>
      <c r="K745" s="1832"/>
      <c r="L745" s="1832"/>
      <c r="M745" s="1832"/>
      <c r="N745" s="1832"/>
      <c r="O745" s="1832"/>
      <c r="P745" s="1832"/>
    </row>
    <row r="746" spans="1:16" ht="245.45" customHeight="1" x14ac:dyDescent="0.2">
      <c r="A746" s="1833"/>
      <c r="B746" s="1931" t="s">
        <v>2003</v>
      </c>
      <c r="C746" s="1935" t="s">
        <v>172</v>
      </c>
      <c r="D746" s="1935">
        <v>6</v>
      </c>
      <c r="E746" s="1838"/>
      <c r="F746" s="1883">
        <f>D746*E746</f>
        <v>0</v>
      </c>
      <c r="H746" s="1832"/>
      <c r="I746" s="1832"/>
      <c r="K746" s="1832"/>
      <c r="L746" s="1832"/>
      <c r="M746" s="1832"/>
      <c r="N746" s="1832"/>
      <c r="O746" s="1832"/>
      <c r="P746" s="1832"/>
    </row>
    <row r="747" spans="1:16" x14ac:dyDescent="0.2">
      <c r="A747" s="1833"/>
      <c r="B747" s="1931"/>
      <c r="C747" s="1935"/>
      <c r="D747" s="1935"/>
      <c r="E747" s="1907"/>
      <c r="F747" s="1883"/>
      <c r="H747" s="1832"/>
      <c r="I747" s="1832"/>
      <c r="K747" s="1832"/>
      <c r="L747" s="1832"/>
      <c r="M747" s="1832"/>
      <c r="N747" s="1832"/>
      <c r="O747" s="1832"/>
      <c r="P747" s="1832"/>
    </row>
    <row r="748" spans="1:16" ht="204" x14ac:dyDescent="0.2">
      <c r="A748" s="1833" t="s">
        <v>2004</v>
      </c>
      <c r="B748" s="1931" t="s">
        <v>2570</v>
      </c>
      <c r="C748" s="1932"/>
      <c r="D748" s="1933"/>
      <c r="E748" s="1907"/>
      <c r="F748" s="1883"/>
      <c r="H748" s="1832"/>
      <c r="I748" s="1832"/>
      <c r="K748" s="1832"/>
      <c r="L748" s="1832"/>
      <c r="M748" s="1832"/>
      <c r="N748" s="1832"/>
      <c r="O748" s="1832"/>
      <c r="P748" s="1832"/>
    </row>
    <row r="749" spans="1:16" x14ac:dyDescent="0.2">
      <c r="A749" s="1833"/>
      <c r="B749" s="1931" t="s">
        <v>2758</v>
      </c>
      <c r="C749" s="1932"/>
      <c r="D749" s="1933"/>
      <c r="E749" s="1908"/>
      <c r="F749" s="1883"/>
      <c r="H749" s="1832"/>
      <c r="I749" s="1832"/>
      <c r="K749" s="1832"/>
      <c r="L749" s="1832"/>
      <c r="M749" s="1832"/>
      <c r="N749" s="1832"/>
      <c r="O749" s="1832"/>
      <c r="P749" s="1832"/>
    </row>
    <row r="750" spans="1:16" x14ac:dyDescent="0.2">
      <c r="A750" s="1833"/>
      <c r="B750" s="1905" t="s">
        <v>2670</v>
      </c>
      <c r="C750" s="1932"/>
      <c r="D750" s="1933"/>
      <c r="E750" s="1908"/>
      <c r="F750" s="1883"/>
      <c r="H750" s="1832"/>
      <c r="I750" s="1832"/>
      <c r="K750" s="1832"/>
      <c r="L750" s="1832"/>
      <c r="M750" s="1832"/>
      <c r="N750" s="1832"/>
      <c r="O750" s="1832"/>
      <c r="P750" s="1832"/>
    </row>
    <row r="751" spans="1:16" ht="14.25" customHeight="1" x14ac:dyDescent="0.2">
      <c r="A751" s="1833"/>
      <c r="B751" s="1931" t="s">
        <v>2569</v>
      </c>
      <c r="C751" s="1932"/>
      <c r="D751" s="1933"/>
      <c r="E751" s="1908"/>
      <c r="F751" s="1883"/>
      <c r="H751" s="1832"/>
      <c r="I751" s="1832"/>
      <c r="K751" s="1832"/>
      <c r="L751" s="1832"/>
      <c r="M751" s="1832"/>
      <c r="N751" s="1832"/>
      <c r="O751" s="1832"/>
      <c r="P751" s="1832"/>
    </row>
    <row r="752" spans="1:16" ht="38.25" x14ac:dyDescent="0.2">
      <c r="A752" s="1833"/>
      <c r="B752" s="1931" t="s">
        <v>2816</v>
      </c>
      <c r="C752" s="1932"/>
      <c r="D752" s="1933"/>
      <c r="E752" s="1907"/>
      <c r="F752" s="1883"/>
      <c r="H752" s="1832"/>
      <c r="I752" s="1832"/>
      <c r="K752" s="1832"/>
      <c r="L752" s="1832"/>
      <c r="M752" s="1832"/>
      <c r="N752" s="1832"/>
      <c r="O752" s="1832"/>
      <c r="P752" s="1832"/>
    </row>
    <row r="753" spans="1:16" x14ac:dyDescent="0.2">
      <c r="A753" s="1833"/>
      <c r="B753" s="1905" t="s">
        <v>2670</v>
      </c>
      <c r="C753" s="1932"/>
      <c r="D753" s="1933"/>
      <c r="E753" s="1908"/>
      <c r="F753" s="1883"/>
      <c r="H753" s="1832"/>
      <c r="I753" s="1832"/>
      <c r="K753" s="1832"/>
      <c r="L753" s="1832"/>
      <c r="M753" s="1832"/>
      <c r="N753" s="1832"/>
      <c r="O753" s="1832"/>
      <c r="P753" s="1832"/>
    </row>
    <row r="754" spans="1:16" ht="245.45" customHeight="1" x14ac:dyDescent="0.2">
      <c r="A754" s="1833"/>
      <c r="B754" s="1931" t="s">
        <v>2005</v>
      </c>
      <c r="C754" s="1935" t="s">
        <v>172</v>
      </c>
      <c r="D754" s="1935">
        <v>4</v>
      </c>
      <c r="E754" s="1838"/>
      <c r="F754" s="1883">
        <f>D754*E754</f>
        <v>0</v>
      </c>
      <c r="H754" s="1832"/>
      <c r="I754" s="1832"/>
      <c r="K754" s="1832"/>
      <c r="L754" s="1832"/>
      <c r="M754" s="1832"/>
      <c r="N754" s="1832"/>
      <c r="O754" s="1832"/>
      <c r="P754" s="1832"/>
    </row>
    <row r="755" spans="1:16" x14ac:dyDescent="0.2">
      <c r="A755" s="1833"/>
      <c r="B755" s="1931"/>
      <c r="C755" s="1935"/>
      <c r="D755" s="1935"/>
      <c r="E755" s="1907"/>
      <c r="F755" s="1883"/>
      <c r="H755" s="1832"/>
      <c r="I755" s="1832"/>
      <c r="K755" s="1832"/>
      <c r="L755" s="1832"/>
      <c r="M755" s="1832"/>
      <c r="N755" s="1832"/>
      <c r="O755" s="1832"/>
      <c r="P755" s="1832"/>
    </row>
    <row r="756" spans="1:16" ht="208.9" customHeight="1" x14ac:dyDescent="0.2">
      <c r="A756" s="1833" t="s">
        <v>2006</v>
      </c>
      <c r="B756" s="1931" t="s">
        <v>2007</v>
      </c>
      <c r="C756" s="1932"/>
      <c r="D756" s="1933"/>
      <c r="E756" s="1907"/>
      <c r="F756" s="1883"/>
      <c r="H756" s="1832"/>
      <c r="I756" s="1832"/>
      <c r="K756" s="1832"/>
      <c r="L756" s="1832"/>
      <c r="M756" s="1832"/>
      <c r="N756" s="1832"/>
      <c r="O756" s="1832"/>
      <c r="P756" s="1832"/>
    </row>
    <row r="757" spans="1:16" ht="38.25" x14ac:dyDescent="0.2">
      <c r="A757" s="1833"/>
      <c r="B757" s="1931" t="s">
        <v>2814</v>
      </c>
      <c r="C757" s="1932"/>
      <c r="D757" s="1933"/>
      <c r="E757" s="1907"/>
      <c r="F757" s="1883"/>
      <c r="H757" s="1832"/>
      <c r="I757" s="1832"/>
      <c r="K757" s="1832"/>
      <c r="L757" s="1832"/>
      <c r="M757" s="1832"/>
      <c r="N757" s="1832"/>
      <c r="O757" s="1832"/>
      <c r="P757" s="1832"/>
    </row>
    <row r="758" spans="1:16" x14ac:dyDescent="0.2">
      <c r="A758" s="1833"/>
      <c r="B758" s="1905" t="s">
        <v>2670</v>
      </c>
      <c r="C758" s="1932"/>
      <c r="D758" s="1933"/>
      <c r="E758" s="1908"/>
      <c r="F758" s="1883"/>
      <c r="H758" s="1832"/>
      <c r="I758" s="1832"/>
      <c r="K758" s="1832"/>
      <c r="L758" s="1832"/>
      <c r="M758" s="1832"/>
      <c r="N758" s="1832"/>
      <c r="O758" s="1832"/>
      <c r="P758" s="1832"/>
    </row>
    <row r="759" spans="1:16" ht="267.75" x14ac:dyDescent="0.2">
      <c r="A759" s="1833"/>
      <c r="B759" s="1931" t="s">
        <v>2008</v>
      </c>
      <c r="C759" s="1935" t="s">
        <v>172</v>
      </c>
      <c r="D759" s="1935">
        <v>10</v>
      </c>
      <c r="E759" s="1838"/>
      <c r="F759" s="1883">
        <f>D759*E759</f>
        <v>0</v>
      </c>
      <c r="H759" s="1832"/>
      <c r="I759" s="1832"/>
      <c r="K759" s="1832"/>
      <c r="L759" s="1832"/>
      <c r="M759" s="1832"/>
      <c r="N759" s="1832"/>
      <c r="O759" s="1832"/>
      <c r="P759" s="1832"/>
    </row>
    <row r="760" spans="1:16" x14ac:dyDescent="0.2">
      <c r="A760" s="1833"/>
      <c r="B760" s="1931"/>
      <c r="C760" s="1935"/>
      <c r="D760" s="1935"/>
      <c r="E760" s="1907"/>
      <c r="F760" s="1883"/>
      <c r="H760" s="1832"/>
      <c r="I760" s="1832"/>
      <c r="K760" s="1832"/>
      <c r="L760" s="1832"/>
      <c r="M760" s="1832"/>
      <c r="N760" s="1832"/>
      <c r="O760" s="1832"/>
      <c r="P760" s="1832"/>
    </row>
    <row r="761" spans="1:16" ht="272.45" customHeight="1" x14ac:dyDescent="0.2">
      <c r="A761" s="1833" t="s">
        <v>2009</v>
      </c>
      <c r="B761" s="1931" t="s">
        <v>2010</v>
      </c>
      <c r="C761" s="1932"/>
      <c r="D761" s="1933"/>
      <c r="E761" s="1907"/>
      <c r="F761" s="1883"/>
      <c r="H761" s="1832"/>
      <c r="I761" s="1832"/>
      <c r="K761" s="1832"/>
      <c r="L761" s="1832"/>
      <c r="M761" s="1832"/>
      <c r="N761" s="1832"/>
      <c r="O761" s="1832"/>
      <c r="P761" s="1832"/>
    </row>
    <row r="762" spans="1:16" ht="38.25" x14ac:dyDescent="0.2">
      <c r="A762" s="1833"/>
      <c r="B762" s="1931" t="s">
        <v>2815</v>
      </c>
      <c r="C762" s="1932"/>
      <c r="D762" s="1933"/>
      <c r="E762" s="1907"/>
      <c r="F762" s="1883"/>
      <c r="H762" s="1832"/>
      <c r="I762" s="1832"/>
      <c r="K762" s="1832"/>
      <c r="L762" s="1832"/>
      <c r="M762" s="1832"/>
      <c r="N762" s="1832"/>
      <c r="O762" s="1832"/>
      <c r="P762" s="1832"/>
    </row>
    <row r="763" spans="1:16" x14ac:dyDescent="0.2">
      <c r="A763" s="1833"/>
      <c r="B763" s="1905" t="s">
        <v>2670</v>
      </c>
      <c r="C763" s="1932"/>
      <c r="D763" s="1933"/>
      <c r="E763" s="1908"/>
      <c r="F763" s="1883"/>
      <c r="H763" s="1832"/>
      <c r="I763" s="1832"/>
      <c r="K763" s="1832"/>
      <c r="L763" s="1832"/>
      <c r="M763" s="1832"/>
      <c r="N763" s="1832"/>
      <c r="O763" s="1832"/>
      <c r="P763" s="1832"/>
    </row>
    <row r="764" spans="1:16" ht="312.60000000000002" customHeight="1" x14ac:dyDescent="0.2">
      <c r="A764" s="1833"/>
      <c r="B764" s="1931" t="s">
        <v>2011</v>
      </c>
      <c r="C764" s="1935" t="s">
        <v>172</v>
      </c>
      <c r="D764" s="1935">
        <v>13</v>
      </c>
      <c r="E764" s="1838"/>
      <c r="F764" s="1883">
        <f>D764*E764</f>
        <v>0</v>
      </c>
      <c r="H764" s="1832"/>
      <c r="I764" s="1832"/>
      <c r="K764" s="1832"/>
      <c r="L764" s="1832"/>
      <c r="M764" s="1832"/>
      <c r="N764" s="1832"/>
      <c r="O764" s="1832"/>
      <c r="P764" s="1832"/>
    </row>
    <row r="765" spans="1:16" x14ac:dyDescent="0.2">
      <c r="A765" s="1833"/>
      <c r="B765" s="1931"/>
      <c r="C765" s="1935"/>
      <c r="D765" s="1935"/>
      <c r="E765" s="1907"/>
      <c r="F765" s="1883"/>
      <c r="H765" s="1832"/>
      <c r="I765" s="1832"/>
      <c r="K765" s="1832"/>
      <c r="L765" s="1832"/>
      <c r="M765" s="1832"/>
      <c r="N765" s="1832"/>
      <c r="O765" s="1832"/>
      <c r="P765" s="1832"/>
    </row>
    <row r="766" spans="1:16" ht="63" customHeight="1" x14ac:dyDescent="0.2">
      <c r="A766" s="1833" t="s">
        <v>2012</v>
      </c>
      <c r="B766" s="1931" t="s">
        <v>2571</v>
      </c>
      <c r="C766" s="1932"/>
      <c r="D766" s="1933"/>
      <c r="E766" s="1907"/>
      <c r="F766" s="1883"/>
      <c r="H766" s="1832"/>
      <c r="I766" s="1832"/>
      <c r="K766" s="1832"/>
      <c r="L766" s="1832"/>
      <c r="M766" s="1832"/>
      <c r="N766" s="1832"/>
      <c r="O766" s="1832"/>
      <c r="P766" s="1832"/>
    </row>
    <row r="767" spans="1:16" x14ac:dyDescent="0.2">
      <c r="A767" s="1833"/>
      <c r="B767" s="1931" t="s">
        <v>2762</v>
      </c>
      <c r="C767" s="1932"/>
      <c r="D767" s="1933"/>
      <c r="E767" s="1908"/>
      <c r="F767" s="1883"/>
      <c r="H767" s="1832"/>
      <c r="I767" s="1832"/>
      <c r="K767" s="1832"/>
      <c r="L767" s="1832"/>
      <c r="M767" s="1832"/>
      <c r="N767" s="1832"/>
      <c r="O767" s="1832"/>
      <c r="P767" s="1832"/>
    </row>
    <row r="768" spans="1:16" x14ac:dyDescent="0.2">
      <c r="A768" s="1833"/>
      <c r="B768" s="1905" t="s">
        <v>2670</v>
      </c>
      <c r="C768" s="1932"/>
      <c r="D768" s="1933"/>
      <c r="E768" s="1908"/>
      <c r="F768" s="1883"/>
      <c r="H768" s="1832"/>
      <c r="I768" s="1832"/>
      <c r="K768" s="1832"/>
      <c r="L768" s="1832"/>
      <c r="M768" s="1832"/>
      <c r="N768" s="1832"/>
      <c r="O768" s="1832"/>
      <c r="P768" s="1832"/>
    </row>
    <row r="769" spans="1:16" ht="25.5" x14ac:dyDescent="0.2">
      <c r="A769" s="1833"/>
      <c r="B769" s="1931" t="s">
        <v>2763</v>
      </c>
      <c r="C769" s="1932"/>
      <c r="D769" s="1933"/>
      <c r="E769" s="1908"/>
      <c r="F769" s="1883"/>
      <c r="H769" s="1832"/>
      <c r="I769" s="1832"/>
      <c r="K769" s="1832"/>
      <c r="L769" s="1832"/>
      <c r="M769" s="1832"/>
      <c r="N769" s="1832"/>
      <c r="O769" s="1832"/>
      <c r="P769" s="1832"/>
    </row>
    <row r="770" spans="1:16" x14ac:dyDescent="0.2">
      <c r="A770" s="1833"/>
      <c r="B770" s="1905" t="s">
        <v>2670</v>
      </c>
      <c r="C770" s="1932"/>
      <c r="D770" s="1933"/>
      <c r="E770" s="1908"/>
      <c r="F770" s="1883"/>
      <c r="H770" s="1832"/>
      <c r="I770" s="1832"/>
      <c r="K770" s="1832"/>
      <c r="L770" s="1832"/>
      <c r="M770" s="1832"/>
      <c r="N770" s="1832"/>
      <c r="O770" s="1832"/>
      <c r="P770" s="1832"/>
    </row>
    <row r="771" spans="1:16" x14ac:dyDescent="0.2">
      <c r="A771" s="1833"/>
      <c r="B771" s="1931" t="s">
        <v>2761</v>
      </c>
      <c r="C771" s="1932"/>
      <c r="D771" s="1933"/>
      <c r="E771" s="1908"/>
      <c r="F771" s="1883"/>
      <c r="H771" s="1832"/>
      <c r="I771" s="1832"/>
      <c r="K771" s="1832"/>
      <c r="L771" s="1832"/>
      <c r="M771" s="1832"/>
      <c r="N771" s="1832"/>
      <c r="O771" s="1832"/>
      <c r="P771" s="1832"/>
    </row>
    <row r="772" spans="1:16" x14ac:dyDescent="0.2">
      <c r="A772" s="1833"/>
      <c r="B772" s="1905" t="s">
        <v>2670</v>
      </c>
      <c r="C772" s="1932"/>
      <c r="D772" s="1933"/>
      <c r="E772" s="1908"/>
      <c r="F772" s="1883"/>
      <c r="H772" s="1832"/>
      <c r="I772" s="1832"/>
      <c r="K772" s="1832"/>
      <c r="L772" s="1832"/>
      <c r="M772" s="1832"/>
      <c r="N772" s="1832"/>
      <c r="O772" s="1832"/>
      <c r="P772" s="1832"/>
    </row>
    <row r="773" spans="1:16" ht="158.25" customHeight="1" x14ac:dyDescent="0.2">
      <c r="A773" s="1833"/>
      <c r="B773" s="1931" t="s">
        <v>2572</v>
      </c>
      <c r="C773" s="1932"/>
      <c r="D773" s="1933"/>
      <c r="E773" s="1908"/>
      <c r="F773" s="1883"/>
      <c r="H773" s="1832"/>
      <c r="I773" s="1832"/>
      <c r="K773" s="1832"/>
      <c r="L773" s="1832"/>
      <c r="M773" s="1832"/>
      <c r="N773" s="1832"/>
      <c r="O773" s="1832"/>
      <c r="P773" s="1832"/>
    </row>
    <row r="774" spans="1:16" ht="38.25" x14ac:dyDescent="0.2">
      <c r="A774" s="1833"/>
      <c r="B774" s="1931" t="s">
        <v>2813</v>
      </c>
      <c r="C774" s="1932"/>
      <c r="D774" s="1933"/>
      <c r="E774" s="1907"/>
      <c r="F774" s="1883"/>
      <c r="H774" s="1832"/>
      <c r="I774" s="1832"/>
      <c r="K774" s="1832"/>
      <c r="L774" s="1832"/>
      <c r="M774" s="1832"/>
      <c r="N774" s="1832"/>
      <c r="O774" s="1832"/>
      <c r="P774" s="1832"/>
    </row>
    <row r="775" spans="1:16" x14ac:dyDescent="0.2">
      <c r="A775" s="1833"/>
      <c r="B775" s="1905" t="s">
        <v>2670</v>
      </c>
      <c r="C775" s="1932"/>
      <c r="D775" s="1933"/>
      <c r="E775" s="1908"/>
      <c r="F775" s="1883"/>
      <c r="H775" s="1832"/>
      <c r="I775" s="1832"/>
      <c r="K775" s="1832"/>
      <c r="L775" s="1832"/>
      <c r="M775" s="1832"/>
      <c r="N775" s="1832"/>
      <c r="O775" s="1832"/>
      <c r="P775" s="1832"/>
    </row>
    <row r="776" spans="1:16" ht="280.5" x14ac:dyDescent="0.2">
      <c r="A776" s="1833"/>
      <c r="B776" s="1931" t="s">
        <v>2013</v>
      </c>
      <c r="C776" s="1935" t="s">
        <v>172</v>
      </c>
      <c r="D776" s="1935">
        <v>2</v>
      </c>
      <c r="E776" s="1838"/>
      <c r="F776" s="1883">
        <f>D776*E776</f>
        <v>0</v>
      </c>
      <c r="H776" s="1832"/>
      <c r="I776" s="1832"/>
      <c r="K776" s="1832"/>
      <c r="L776" s="1832"/>
      <c r="M776" s="1832"/>
      <c r="N776" s="1832"/>
      <c r="O776" s="1832"/>
      <c r="P776" s="1832"/>
    </row>
    <row r="777" spans="1:16" x14ac:dyDescent="0.2">
      <c r="A777" s="1833"/>
      <c r="B777" s="1931"/>
      <c r="C777" s="1935"/>
      <c r="D777" s="1935"/>
      <c r="E777" s="1840"/>
      <c r="F777" s="1883"/>
      <c r="H777" s="1832"/>
      <c r="I777" s="1832"/>
      <c r="K777" s="1832"/>
      <c r="L777" s="1832"/>
      <c r="M777" s="1832"/>
      <c r="N777" s="1832"/>
      <c r="O777" s="1832"/>
      <c r="P777" s="1832"/>
    </row>
    <row r="778" spans="1:16" ht="183.6" customHeight="1" x14ac:dyDescent="0.2">
      <c r="A778" s="1833" t="s">
        <v>2014</v>
      </c>
      <c r="B778" s="1931" t="s">
        <v>2015</v>
      </c>
      <c r="C778" s="1932"/>
      <c r="D778" s="1933"/>
      <c r="E778" s="1840"/>
      <c r="F778" s="1883"/>
      <c r="H778" s="1832"/>
      <c r="I778" s="1832"/>
      <c r="K778" s="1832"/>
      <c r="L778" s="1832"/>
      <c r="M778" s="1832"/>
      <c r="N778" s="1832"/>
      <c r="O778" s="1832"/>
      <c r="P778" s="1832"/>
    </row>
    <row r="779" spans="1:16" ht="38.25" x14ac:dyDescent="0.2">
      <c r="A779" s="1833"/>
      <c r="B779" s="1931" t="s">
        <v>2812</v>
      </c>
      <c r="C779" s="1932"/>
      <c r="D779" s="1933"/>
      <c r="E779" s="1838"/>
      <c r="F779" s="1883"/>
      <c r="H779" s="1832"/>
      <c r="I779" s="1832"/>
      <c r="K779" s="1832"/>
      <c r="L779" s="1832"/>
      <c r="M779" s="1832"/>
      <c r="N779" s="1832"/>
      <c r="O779" s="1832"/>
      <c r="P779" s="1832"/>
    </row>
    <row r="780" spans="1:16" x14ac:dyDescent="0.2">
      <c r="A780" s="1833"/>
      <c r="B780" s="1905" t="s">
        <v>2670</v>
      </c>
      <c r="C780" s="1932"/>
      <c r="D780" s="1933"/>
      <c r="E780" s="1909"/>
      <c r="F780" s="1883"/>
      <c r="H780" s="1832"/>
      <c r="I780" s="1832"/>
      <c r="K780" s="1832"/>
      <c r="L780" s="1832"/>
      <c r="M780" s="1832"/>
      <c r="N780" s="1832"/>
      <c r="O780" s="1832"/>
      <c r="P780" s="1832"/>
    </row>
    <row r="781" spans="1:16" ht="261" customHeight="1" x14ac:dyDescent="0.2">
      <c r="A781" s="1833"/>
      <c r="B781" s="1931" t="s">
        <v>2016</v>
      </c>
      <c r="C781" s="1935" t="s">
        <v>172</v>
      </c>
      <c r="D781" s="1935">
        <v>2</v>
      </c>
      <c r="E781" s="1838"/>
      <c r="F781" s="1883">
        <f>D781*E781</f>
        <v>0</v>
      </c>
      <c r="H781" s="1832"/>
      <c r="I781" s="1832"/>
      <c r="K781" s="1832"/>
      <c r="L781" s="1832"/>
      <c r="M781" s="1832"/>
      <c r="N781" s="1832"/>
      <c r="O781" s="1832"/>
      <c r="P781" s="1832"/>
    </row>
    <row r="782" spans="1:16" x14ac:dyDescent="0.2">
      <c r="A782" s="1833"/>
      <c r="B782" s="1931"/>
      <c r="C782" s="1935"/>
      <c r="D782" s="1935"/>
      <c r="E782" s="1838"/>
      <c r="F782" s="1883"/>
      <c r="H782" s="1832"/>
      <c r="I782" s="1832"/>
      <c r="K782" s="1832"/>
      <c r="L782" s="1832"/>
      <c r="M782" s="1832"/>
      <c r="N782" s="1832"/>
      <c r="O782" s="1832"/>
      <c r="P782" s="1832"/>
    </row>
    <row r="783" spans="1:16" ht="51" x14ac:dyDescent="0.2">
      <c r="A783" s="1833" t="s">
        <v>2017</v>
      </c>
      <c r="B783" s="1931" t="s">
        <v>2573</v>
      </c>
      <c r="C783" s="1932"/>
      <c r="D783" s="1933"/>
      <c r="E783" s="1838"/>
      <c r="F783" s="1883"/>
      <c r="H783" s="1832"/>
      <c r="I783" s="1832"/>
      <c r="K783" s="1832"/>
      <c r="L783" s="1832"/>
      <c r="M783" s="1832"/>
      <c r="N783" s="1832"/>
      <c r="O783" s="1832"/>
      <c r="P783" s="1832"/>
    </row>
    <row r="784" spans="1:16" ht="18.75" customHeight="1" x14ac:dyDescent="0.2">
      <c r="A784" s="1833"/>
      <c r="B784" s="1931" t="s">
        <v>2764</v>
      </c>
      <c r="C784" s="1932"/>
      <c r="D784" s="1933"/>
      <c r="E784" s="1909"/>
      <c r="F784" s="1883"/>
      <c r="H784" s="1832"/>
      <c r="I784" s="1832"/>
      <c r="K784" s="1832"/>
      <c r="L784" s="1832"/>
      <c r="M784" s="1832"/>
      <c r="N784" s="1832"/>
      <c r="O784" s="1832"/>
      <c r="P784" s="1832"/>
    </row>
    <row r="785" spans="1:16" x14ac:dyDescent="0.2">
      <c r="A785" s="1833"/>
      <c r="B785" s="1905" t="s">
        <v>2670</v>
      </c>
      <c r="C785" s="1932"/>
      <c r="D785" s="1933"/>
      <c r="E785" s="1909"/>
      <c r="F785" s="1883"/>
      <c r="H785" s="1832"/>
      <c r="I785" s="1832"/>
      <c r="K785" s="1832"/>
      <c r="L785" s="1832"/>
      <c r="M785" s="1832"/>
      <c r="N785" s="1832"/>
      <c r="O785" s="1832"/>
      <c r="P785" s="1832"/>
    </row>
    <row r="786" spans="1:16" x14ac:dyDescent="0.2">
      <c r="A786" s="1833"/>
      <c r="B786" s="1931" t="s">
        <v>2765</v>
      </c>
      <c r="C786" s="1932"/>
      <c r="D786" s="1933"/>
      <c r="E786" s="1909"/>
      <c r="F786" s="1883"/>
      <c r="H786" s="1832"/>
      <c r="I786" s="1832"/>
      <c r="K786" s="1832"/>
      <c r="L786" s="1832"/>
      <c r="M786" s="1832"/>
      <c r="N786" s="1832"/>
      <c r="O786" s="1832"/>
      <c r="P786" s="1832"/>
    </row>
    <row r="787" spans="1:16" x14ac:dyDescent="0.2">
      <c r="A787" s="1833"/>
      <c r="B787" s="1905" t="s">
        <v>2670</v>
      </c>
      <c r="C787" s="1932"/>
      <c r="D787" s="1933"/>
      <c r="E787" s="1909"/>
      <c r="F787" s="1883"/>
      <c r="H787" s="1832"/>
      <c r="I787" s="1832"/>
      <c r="K787" s="1832"/>
      <c r="L787" s="1832"/>
      <c r="M787" s="1832"/>
      <c r="N787" s="1832"/>
      <c r="O787" s="1832"/>
      <c r="P787" s="1832"/>
    </row>
    <row r="788" spans="1:16" x14ac:dyDescent="0.2">
      <c r="A788" s="1833"/>
      <c r="B788" s="1931" t="s">
        <v>2766</v>
      </c>
      <c r="C788" s="1932"/>
      <c r="D788" s="1933"/>
      <c r="E788" s="1909"/>
      <c r="F788" s="1883"/>
      <c r="H788" s="1832"/>
      <c r="I788" s="1832"/>
      <c r="K788" s="1832"/>
      <c r="L788" s="1832"/>
      <c r="M788" s="1832"/>
      <c r="N788" s="1832"/>
      <c r="O788" s="1832"/>
      <c r="P788" s="1832"/>
    </row>
    <row r="789" spans="1:16" x14ac:dyDescent="0.2">
      <c r="A789" s="1833"/>
      <c r="B789" s="1905" t="s">
        <v>2670</v>
      </c>
      <c r="C789" s="1932"/>
      <c r="D789" s="1933"/>
      <c r="E789" s="1909"/>
      <c r="F789" s="1883"/>
      <c r="H789" s="1832"/>
      <c r="I789" s="1832"/>
      <c r="K789" s="1832"/>
      <c r="L789" s="1832"/>
      <c r="M789" s="1832"/>
      <c r="N789" s="1832"/>
      <c r="O789" s="1832"/>
      <c r="P789" s="1832"/>
    </row>
    <row r="790" spans="1:16" x14ac:dyDescent="0.2">
      <c r="A790" s="1833"/>
      <c r="B790" s="1931" t="s">
        <v>2767</v>
      </c>
      <c r="C790" s="1932"/>
      <c r="D790" s="1933"/>
      <c r="E790" s="1909"/>
      <c r="F790" s="1883"/>
      <c r="H790" s="1832"/>
      <c r="I790" s="1832"/>
      <c r="K790" s="1832"/>
      <c r="L790" s="1832"/>
      <c r="M790" s="1832"/>
      <c r="N790" s="1832"/>
      <c r="O790" s="1832"/>
      <c r="P790" s="1832"/>
    </row>
    <row r="791" spans="1:16" x14ac:dyDescent="0.2">
      <c r="A791" s="1833"/>
      <c r="B791" s="1905" t="s">
        <v>2670</v>
      </c>
      <c r="C791" s="1932"/>
      <c r="D791" s="1933"/>
      <c r="E791" s="1909"/>
      <c r="F791" s="1883"/>
      <c r="H791" s="1832"/>
      <c r="I791" s="1832"/>
      <c r="K791" s="1832"/>
      <c r="L791" s="1832"/>
      <c r="M791" s="1832"/>
      <c r="N791" s="1832"/>
      <c r="O791" s="1832"/>
      <c r="P791" s="1832"/>
    </row>
    <row r="792" spans="1:16" ht="25.5" x14ac:dyDescent="0.2">
      <c r="A792" s="1833"/>
      <c r="B792" s="1931" t="s">
        <v>2768</v>
      </c>
      <c r="C792" s="1932"/>
      <c r="D792" s="1933"/>
      <c r="E792" s="1909"/>
      <c r="F792" s="1883"/>
      <c r="H792" s="1832"/>
      <c r="I792" s="1832"/>
      <c r="K792" s="1832"/>
      <c r="L792" s="1832"/>
      <c r="M792" s="1832"/>
      <c r="N792" s="1832"/>
      <c r="O792" s="1832"/>
      <c r="P792" s="1832"/>
    </row>
    <row r="793" spans="1:16" x14ac:dyDescent="0.2">
      <c r="A793" s="1833"/>
      <c r="B793" s="1905" t="s">
        <v>2670</v>
      </c>
      <c r="C793" s="1932"/>
      <c r="D793" s="1933"/>
      <c r="E793" s="1909"/>
      <c r="F793" s="1883"/>
      <c r="H793" s="1832"/>
      <c r="I793" s="1832"/>
      <c r="K793" s="1832"/>
      <c r="L793" s="1832"/>
      <c r="M793" s="1832"/>
      <c r="N793" s="1832"/>
      <c r="O793" s="1832"/>
      <c r="P793" s="1832"/>
    </row>
    <row r="794" spans="1:16" ht="165.75" customHeight="1" x14ac:dyDescent="0.2">
      <c r="A794" s="1833"/>
      <c r="B794" s="1931" t="s">
        <v>2574</v>
      </c>
      <c r="C794" s="1932"/>
      <c r="D794" s="1933"/>
      <c r="E794" s="1909"/>
      <c r="F794" s="1883"/>
      <c r="H794" s="1832"/>
      <c r="I794" s="1832"/>
      <c r="K794" s="1832"/>
      <c r="L794" s="1832"/>
      <c r="M794" s="1832"/>
      <c r="N794" s="1832"/>
      <c r="O794" s="1832"/>
      <c r="P794" s="1832"/>
    </row>
    <row r="795" spans="1:16" x14ac:dyDescent="0.2">
      <c r="A795" s="1833"/>
      <c r="B795" s="1931" t="s">
        <v>2769</v>
      </c>
      <c r="C795" s="1932"/>
      <c r="D795" s="1933"/>
      <c r="E795" s="1909"/>
      <c r="F795" s="1883"/>
      <c r="H795" s="1832"/>
      <c r="I795" s="1832"/>
      <c r="K795" s="1832"/>
      <c r="L795" s="1832"/>
      <c r="M795" s="1832"/>
      <c r="N795" s="1832"/>
      <c r="O795" s="1832"/>
      <c r="P795" s="1832"/>
    </row>
    <row r="796" spans="1:16" x14ac:dyDescent="0.2">
      <c r="A796" s="1833"/>
      <c r="B796" s="1905" t="s">
        <v>2670</v>
      </c>
      <c r="C796" s="1932"/>
      <c r="D796" s="1933"/>
      <c r="E796" s="1909"/>
      <c r="F796" s="1883"/>
      <c r="H796" s="1832"/>
      <c r="I796" s="1832"/>
      <c r="K796" s="1832"/>
      <c r="L796" s="1832"/>
      <c r="M796" s="1832"/>
      <c r="N796" s="1832"/>
      <c r="O796" s="1832"/>
      <c r="P796" s="1832"/>
    </row>
    <row r="797" spans="1:16" x14ac:dyDescent="0.2">
      <c r="A797" s="1833"/>
      <c r="B797" s="1931" t="s">
        <v>2770</v>
      </c>
      <c r="C797" s="1932"/>
      <c r="D797" s="1933"/>
      <c r="E797" s="1909"/>
      <c r="F797" s="1883"/>
      <c r="H797" s="1832"/>
      <c r="I797" s="1832"/>
      <c r="K797" s="1832"/>
      <c r="L797" s="1832"/>
      <c r="M797" s="1832"/>
      <c r="N797" s="1832"/>
      <c r="O797" s="1832"/>
      <c r="P797" s="1832"/>
    </row>
    <row r="798" spans="1:16" x14ac:dyDescent="0.2">
      <c r="A798" s="1833"/>
      <c r="B798" s="1905" t="s">
        <v>2670</v>
      </c>
      <c r="C798" s="1932"/>
      <c r="D798" s="1933"/>
      <c r="E798" s="1909"/>
      <c r="F798" s="1883"/>
      <c r="H798" s="1832"/>
      <c r="I798" s="1832"/>
      <c r="K798" s="1832"/>
      <c r="L798" s="1832"/>
      <c r="M798" s="1832"/>
      <c r="N798" s="1832"/>
      <c r="O798" s="1832"/>
      <c r="P798" s="1832"/>
    </row>
    <row r="799" spans="1:16" x14ac:dyDescent="0.2">
      <c r="A799" s="1833"/>
      <c r="B799" s="1931" t="s">
        <v>2771</v>
      </c>
      <c r="C799" s="1932"/>
      <c r="D799" s="1933"/>
      <c r="E799" s="1909"/>
      <c r="F799" s="1883"/>
      <c r="H799" s="1832"/>
      <c r="I799" s="1832"/>
      <c r="K799" s="1832"/>
      <c r="L799" s="1832"/>
      <c r="M799" s="1832"/>
      <c r="N799" s="1832"/>
      <c r="O799" s="1832"/>
      <c r="P799" s="1832"/>
    </row>
    <row r="800" spans="1:16" x14ac:dyDescent="0.2">
      <c r="A800" s="1833"/>
      <c r="B800" s="1905" t="s">
        <v>2670</v>
      </c>
      <c r="C800" s="1932"/>
      <c r="D800" s="1933"/>
      <c r="E800" s="1909"/>
      <c r="F800" s="1883"/>
      <c r="H800" s="1832"/>
      <c r="I800" s="1832"/>
      <c r="K800" s="1832"/>
      <c r="L800" s="1832"/>
      <c r="M800" s="1832"/>
      <c r="N800" s="1832"/>
      <c r="O800" s="1832"/>
      <c r="P800" s="1832"/>
    </row>
    <row r="801" spans="1:16" ht="25.5" x14ac:dyDescent="0.2">
      <c r="A801" s="1833"/>
      <c r="B801" s="1931" t="s">
        <v>2772</v>
      </c>
      <c r="C801" s="1932"/>
      <c r="D801" s="1933"/>
      <c r="E801" s="1909"/>
      <c r="F801" s="1883"/>
      <c r="H801" s="1832"/>
      <c r="I801" s="1832"/>
      <c r="K801" s="1832"/>
      <c r="L801" s="1832"/>
      <c r="M801" s="1832"/>
      <c r="N801" s="1832"/>
      <c r="O801" s="1832"/>
      <c r="P801" s="1832"/>
    </row>
    <row r="802" spans="1:16" x14ac:dyDescent="0.2">
      <c r="A802" s="1833"/>
      <c r="B802" s="1905" t="s">
        <v>2670</v>
      </c>
      <c r="C802" s="1932"/>
      <c r="D802" s="1933"/>
      <c r="E802" s="1909"/>
      <c r="F802" s="1883"/>
      <c r="H802" s="1832"/>
      <c r="I802" s="1832"/>
      <c r="K802" s="1832"/>
      <c r="L802" s="1832"/>
      <c r="M802" s="1832"/>
      <c r="N802" s="1832"/>
      <c r="O802" s="1832"/>
      <c r="P802" s="1832"/>
    </row>
    <row r="803" spans="1:16" ht="51" x14ac:dyDescent="0.2">
      <c r="A803" s="1833"/>
      <c r="B803" s="1931" t="s">
        <v>2811</v>
      </c>
      <c r="C803" s="1932"/>
      <c r="D803" s="1933"/>
      <c r="E803" s="1838"/>
      <c r="F803" s="1883"/>
      <c r="H803" s="1832"/>
      <c r="I803" s="1832"/>
      <c r="K803" s="1832"/>
      <c r="L803" s="1832"/>
      <c r="M803" s="1832"/>
      <c r="N803" s="1832"/>
      <c r="O803" s="1832"/>
      <c r="P803" s="1832"/>
    </row>
    <row r="804" spans="1:16" x14ac:dyDescent="0.2">
      <c r="A804" s="1833"/>
      <c r="B804" s="1905" t="s">
        <v>2670</v>
      </c>
      <c r="C804" s="1932"/>
      <c r="D804" s="1933"/>
      <c r="E804" s="1909"/>
      <c r="F804" s="1883"/>
      <c r="H804" s="1832"/>
      <c r="I804" s="1832"/>
      <c r="K804" s="1832"/>
      <c r="L804" s="1832"/>
      <c r="M804" s="1832"/>
      <c r="N804" s="1832"/>
      <c r="O804" s="1832"/>
      <c r="P804" s="1832"/>
    </row>
    <row r="805" spans="1:16" ht="253.9" customHeight="1" x14ac:dyDescent="0.2">
      <c r="A805" s="1833"/>
      <c r="B805" s="1931" t="s">
        <v>2018</v>
      </c>
      <c r="C805" s="1935" t="s">
        <v>172</v>
      </c>
      <c r="D805" s="1935">
        <v>35</v>
      </c>
      <c r="E805" s="1907"/>
      <c r="F805" s="1883">
        <f>D805*E805</f>
        <v>0</v>
      </c>
      <c r="H805" s="1832"/>
      <c r="I805" s="1832"/>
      <c r="K805" s="1832"/>
      <c r="L805" s="1832"/>
      <c r="M805" s="1832"/>
      <c r="N805" s="1832"/>
      <c r="O805" s="1832"/>
      <c r="P805" s="1832"/>
    </row>
    <row r="806" spans="1:16" x14ac:dyDescent="0.2">
      <c r="A806" s="1833"/>
      <c r="B806" s="1931"/>
      <c r="C806" s="1935"/>
      <c r="D806" s="1935"/>
      <c r="E806" s="1838"/>
      <c r="F806" s="1883"/>
      <c r="H806" s="1832"/>
      <c r="I806" s="1832"/>
      <c r="K806" s="1832"/>
      <c r="L806" s="1832"/>
      <c r="M806" s="1832"/>
      <c r="N806" s="1832"/>
      <c r="O806" s="1832"/>
      <c r="P806" s="1832"/>
    </row>
    <row r="807" spans="1:16" ht="52.5" customHeight="1" x14ac:dyDescent="0.2">
      <c r="A807" s="1833" t="s">
        <v>2019</v>
      </c>
      <c r="B807" s="1931" t="s">
        <v>2575</v>
      </c>
      <c r="C807" s="1932"/>
      <c r="D807" s="1933"/>
      <c r="E807" s="1838"/>
      <c r="F807" s="1883"/>
      <c r="H807" s="1832"/>
      <c r="I807" s="1832"/>
      <c r="K807" s="1832"/>
      <c r="L807" s="1832"/>
      <c r="M807" s="1832"/>
      <c r="N807" s="1832"/>
      <c r="O807" s="1832"/>
      <c r="P807" s="1832"/>
    </row>
    <row r="808" spans="1:16" x14ac:dyDescent="0.2">
      <c r="A808" s="1833"/>
      <c r="B808" s="1931" t="s">
        <v>2773</v>
      </c>
      <c r="C808" s="1932"/>
      <c r="D808" s="1933"/>
      <c r="E808" s="1909"/>
      <c r="F808" s="1883"/>
      <c r="H808" s="1832"/>
      <c r="I808" s="1832"/>
      <c r="K808" s="1832"/>
      <c r="L808" s="1832"/>
      <c r="M808" s="1832"/>
      <c r="N808" s="1832"/>
      <c r="O808" s="1832"/>
      <c r="P808" s="1832"/>
    </row>
    <row r="809" spans="1:16" x14ac:dyDescent="0.2">
      <c r="A809" s="1833"/>
      <c r="B809" s="1905" t="s">
        <v>2670</v>
      </c>
      <c r="C809" s="1932"/>
      <c r="D809" s="1933"/>
      <c r="E809" s="1909"/>
      <c r="F809" s="1883"/>
      <c r="H809" s="1832"/>
      <c r="I809" s="1832"/>
      <c r="K809" s="1832"/>
      <c r="L809" s="1832"/>
      <c r="M809" s="1832"/>
      <c r="N809" s="1832"/>
      <c r="O809" s="1832"/>
      <c r="P809" s="1832"/>
    </row>
    <row r="810" spans="1:16" x14ac:dyDescent="0.2">
      <c r="A810" s="1833"/>
      <c r="B810" s="1931" t="s">
        <v>2774</v>
      </c>
      <c r="C810" s="1932"/>
      <c r="D810" s="1933"/>
      <c r="E810" s="1909"/>
      <c r="F810" s="1883"/>
      <c r="H810" s="1832"/>
      <c r="I810" s="1832"/>
      <c r="K810" s="1832"/>
      <c r="L810" s="1832"/>
      <c r="M810" s="1832"/>
      <c r="N810" s="1832"/>
      <c r="O810" s="1832"/>
      <c r="P810" s="1832"/>
    </row>
    <row r="811" spans="1:16" x14ac:dyDescent="0.2">
      <c r="A811" s="1833"/>
      <c r="B811" s="1905" t="s">
        <v>2670</v>
      </c>
      <c r="C811" s="1932"/>
      <c r="D811" s="1933"/>
      <c r="E811" s="1909"/>
      <c r="F811" s="1883"/>
      <c r="H811" s="1832"/>
      <c r="I811" s="1832"/>
      <c r="K811" s="1832"/>
      <c r="L811" s="1832"/>
      <c r="M811" s="1832"/>
      <c r="N811" s="1832"/>
      <c r="O811" s="1832"/>
      <c r="P811" s="1832"/>
    </row>
    <row r="812" spans="1:16" x14ac:dyDescent="0.2">
      <c r="A812" s="1833"/>
      <c r="B812" s="1931" t="s">
        <v>2766</v>
      </c>
      <c r="C812" s="1932"/>
      <c r="D812" s="1933"/>
      <c r="E812" s="1909"/>
      <c r="F812" s="1883"/>
      <c r="H812" s="1832"/>
      <c r="I812" s="1832"/>
      <c r="K812" s="1832"/>
      <c r="L812" s="1832"/>
      <c r="M812" s="1832"/>
      <c r="N812" s="1832"/>
      <c r="O812" s="1832"/>
      <c r="P812" s="1832"/>
    </row>
    <row r="813" spans="1:16" x14ac:dyDescent="0.2">
      <c r="A813" s="1833"/>
      <c r="B813" s="1905" t="s">
        <v>2670</v>
      </c>
      <c r="C813" s="1932"/>
      <c r="D813" s="1933"/>
      <c r="E813" s="1909"/>
      <c r="F813" s="1883"/>
      <c r="H813" s="1832"/>
      <c r="I813" s="1832"/>
      <c r="K813" s="1832"/>
      <c r="L813" s="1832"/>
      <c r="M813" s="1832"/>
      <c r="N813" s="1832"/>
      <c r="O813" s="1832"/>
      <c r="P813" s="1832"/>
    </row>
    <row r="814" spans="1:16" x14ac:dyDescent="0.2">
      <c r="A814" s="1833"/>
      <c r="B814" s="1931" t="s">
        <v>2775</v>
      </c>
      <c r="C814" s="1932"/>
      <c r="D814" s="1933"/>
      <c r="E814" s="1909"/>
      <c r="F814" s="1883"/>
      <c r="H814" s="1832"/>
      <c r="I814" s="1832"/>
      <c r="K814" s="1832"/>
      <c r="L814" s="1832"/>
      <c r="M814" s="1832"/>
      <c r="N814" s="1832"/>
      <c r="O814" s="1832"/>
      <c r="P814" s="1832"/>
    </row>
    <row r="815" spans="1:16" x14ac:dyDescent="0.2">
      <c r="A815" s="1833"/>
      <c r="B815" s="1905" t="s">
        <v>2670</v>
      </c>
      <c r="C815" s="1932"/>
      <c r="D815" s="1933"/>
      <c r="E815" s="1909"/>
      <c r="F815" s="1883"/>
      <c r="H815" s="1832"/>
      <c r="I815" s="1832"/>
      <c r="K815" s="1832"/>
      <c r="L815" s="1832"/>
      <c r="M815" s="1832"/>
      <c r="N815" s="1832"/>
      <c r="O815" s="1832"/>
      <c r="P815" s="1832"/>
    </row>
    <row r="816" spans="1:16" ht="25.5" x14ac:dyDescent="0.2">
      <c r="A816" s="1833"/>
      <c r="B816" s="1931" t="s">
        <v>2776</v>
      </c>
      <c r="C816" s="1932"/>
      <c r="D816" s="1933"/>
      <c r="E816" s="1909"/>
      <c r="F816" s="1883"/>
      <c r="H816" s="1832"/>
      <c r="I816" s="1832"/>
      <c r="K816" s="1832"/>
      <c r="L816" s="1832"/>
      <c r="M816" s="1832"/>
      <c r="N816" s="1832"/>
      <c r="O816" s="1832"/>
      <c r="P816" s="1832"/>
    </row>
    <row r="817" spans="1:16" x14ac:dyDescent="0.2">
      <c r="A817" s="1833"/>
      <c r="B817" s="1905" t="s">
        <v>2670</v>
      </c>
      <c r="C817" s="1932"/>
      <c r="D817" s="1933"/>
      <c r="E817" s="1909"/>
      <c r="F817" s="1883"/>
      <c r="H817" s="1832"/>
      <c r="I817" s="1832"/>
      <c r="K817" s="1832"/>
      <c r="L817" s="1832"/>
      <c r="M817" s="1832"/>
      <c r="N817" s="1832"/>
      <c r="O817" s="1832"/>
      <c r="P817" s="1832"/>
    </row>
    <row r="818" spans="1:16" ht="166.5" customHeight="1" x14ac:dyDescent="0.2">
      <c r="A818" s="1833"/>
      <c r="B818" s="1931" t="s">
        <v>2576</v>
      </c>
      <c r="C818" s="1932"/>
      <c r="D818" s="1933"/>
      <c r="E818" s="1909"/>
      <c r="F818" s="1883"/>
      <c r="H818" s="1832"/>
      <c r="I818" s="1832"/>
      <c r="K818" s="1832"/>
      <c r="L818" s="1832"/>
      <c r="M818" s="1832"/>
      <c r="N818" s="1832"/>
      <c r="O818" s="1832"/>
      <c r="P818" s="1832"/>
    </row>
    <row r="819" spans="1:16" ht="25.5" x14ac:dyDescent="0.2">
      <c r="A819" s="1833"/>
      <c r="B819" s="1931" t="s">
        <v>2777</v>
      </c>
      <c r="C819" s="1932"/>
      <c r="D819" s="1933"/>
      <c r="E819" s="1909"/>
      <c r="F819" s="1883"/>
      <c r="H819" s="1832"/>
      <c r="I819" s="1832"/>
      <c r="K819" s="1832"/>
      <c r="L819" s="1832"/>
      <c r="M819" s="1832"/>
      <c r="N819" s="1832"/>
      <c r="O819" s="1832"/>
      <c r="P819" s="1832"/>
    </row>
    <row r="820" spans="1:16" x14ac:dyDescent="0.2">
      <c r="A820" s="1833"/>
      <c r="B820" s="1905" t="s">
        <v>2670</v>
      </c>
      <c r="C820" s="1932"/>
      <c r="D820" s="1933"/>
      <c r="E820" s="1909"/>
      <c r="F820" s="1883"/>
      <c r="H820" s="1832"/>
      <c r="I820" s="1832"/>
      <c r="K820" s="1832"/>
      <c r="L820" s="1832"/>
      <c r="M820" s="1832"/>
      <c r="N820" s="1832"/>
      <c r="O820" s="1832"/>
      <c r="P820" s="1832"/>
    </row>
    <row r="821" spans="1:16" x14ac:dyDescent="0.2">
      <c r="A821" s="1833"/>
      <c r="B821" s="1931" t="s">
        <v>2770</v>
      </c>
      <c r="C821" s="1932"/>
      <c r="D821" s="1933"/>
      <c r="E821" s="1909"/>
      <c r="F821" s="1883"/>
      <c r="H821" s="1832"/>
      <c r="I821" s="1832"/>
      <c r="K821" s="1832"/>
      <c r="L821" s="1832"/>
      <c r="M821" s="1832"/>
      <c r="N821" s="1832"/>
      <c r="O821" s="1832"/>
      <c r="P821" s="1832"/>
    </row>
    <row r="822" spans="1:16" x14ac:dyDescent="0.2">
      <c r="A822" s="1833"/>
      <c r="B822" s="1905" t="s">
        <v>2670</v>
      </c>
      <c r="C822" s="1932"/>
      <c r="D822" s="1933"/>
      <c r="E822" s="1909"/>
      <c r="F822" s="1883"/>
      <c r="H822" s="1832"/>
      <c r="I822" s="1832"/>
      <c r="K822" s="1832"/>
      <c r="L822" s="1832"/>
      <c r="M822" s="1832"/>
      <c r="N822" s="1832"/>
      <c r="O822" s="1832"/>
      <c r="P822" s="1832"/>
    </row>
    <row r="823" spans="1:16" x14ac:dyDescent="0.2">
      <c r="A823" s="1833"/>
      <c r="B823" s="1931" t="s">
        <v>2771</v>
      </c>
      <c r="C823" s="1932"/>
      <c r="D823" s="1933"/>
      <c r="E823" s="1909"/>
      <c r="F823" s="1883"/>
      <c r="H823" s="1832"/>
      <c r="I823" s="1832"/>
      <c r="K823" s="1832"/>
      <c r="L823" s="1832"/>
      <c r="M823" s="1832"/>
      <c r="N823" s="1832"/>
      <c r="O823" s="1832"/>
      <c r="P823" s="1832"/>
    </row>
    <row r="824" spans="1:16" x14ac:dyDescent="0.2">
      <c r="A824" s="1833"/>
      <c r="B824" s="1905" t="s">
        <v>2670</v>
      </c>
      <c r="C824" s="1932"/>
      <c r="D824" s="1933"/>
      <c r="E824" s="1909"/>
      <c r="F824" s="1883"/>
      <c r="H824" s="1832"/>
      <c r="I824" s="1832"/>
      <c r="K824" s="1832"/>
      <c r="L824" s="1832"/>
      <c r="M824" s="1832"/>
      <c r="N824" s="1832"/>
      <c r="O824" s="1832"/>
      <c r="P824" s="1832"/>
    </row>
    <row r="825" spans="1:16" x14ac:dyDescent="0.2">
      <c r="A825" s="1833"/>
      <c r="B825" s="1931" t="s">
        <v>2778</v>
      </c>
      <c r="C825" s="1932"/>
      <c r="D825" s="1933"/>
      <c r="E825" s="1909"/>
      <c r="F825" s="1883"/>
      <c r="H825" s="1832"/>
      <c r="I825" s="1832"/>
      <c r="K825" s="1832"/>
      <c r="L825" s="1832"/>
      <c r="M825" s="1832"/>
      <c r="N825" s="1832"/>
      <c r="O825" s="1832"/>
      <c r="P825" s="1832"/>
    </row>
    <row r="826" spans="1:16" x14ac:dyDescent="0.2">
      <c r="A826" s="1833"/>
      <c r="B826" s="1905" t="s">
        <v>2670</v>
      </c>
      <c r="C826" s="1932"/>
      <c r="D826" s="1933"/>
      <c r="E826" s="1909"/>
      <c r="F826" s="1883"/>
      <c r="H826" s="1832"/>
      <c r="I826" s="1832"/>
      <c r="K826" s="1832"/>
      <c r="L826" s="1832"/>
      <c r="M826" s="1832"/>
      <c r="N826" s="1832"/>
      <c r="O826" s="1832"/>
      <c r="P826" s="1832"/>
    </row>
    <row r="827" spans="1:16" ht="63.75" x14ac:dyDescent="0.2">
      <c r="A827" s="1833"/>
      <c r="B827" s="1931" t="s">
        <v>2810</v>
      </c>
      <c r="C827" s="1932"/>
      <c r="D827" s="1933"/>
      <c r="E827" s="1838"/>
      <c r="F827" s="1883"/>
      <c r="H827" s="1832"/>
      <c r="I827" s="1832"/>
      <c r="K827" s="1832"/>
      <c r="L827" s="1832"/>
      <c r="M827" s="1832"/>
      <c r="N827" s="1832"/>
      <c r="O827" s="1832"/>
      <c r="P827" s="1832"/>
    </row>
    <row r="828" spans="1:16" x14ac:dyDescent="0.2">
      <c r="A828" s="1833"/>
      <c r="B828" s="1905" t="s">
        <v>2670</v>
      </c>
      <c r="C828" s="1932"/>
      <c r="D828" s="1933"/>
      <c r="E828" s="1909"/>
      <c r="F828" s="1883"/>
      <c r="H828" s="1832"/>
      <c r="I828" s="1832"/>
      <c r="K828" s="1832"/>
      <c r="L828" s="1832"/>
      <c r="M828" s="1832"/>
      <c r="N828" s="1832"/>
      <c r="O828" s="1832"/>
      <c r="P828" s="1832"/>
    </row>
    <row r="829" spans="1:16" ht="244.9" customHeight="1" x14ac:dyDescent="0.2">
      <c r="A829" s="1833"/>
      <c r="B829" s="1931" t="s">
        <v>2020</v>
      </c>
      <c r="C829" s="1935" t="s">
        <v>172</v>
      </c>
      <c r="D829" s="1935">
        <v>4</v>
      </c>
      <c r="E829" s="1907"/>
      <c r="F829" s="1883">
        <f>D829*E829</f>
        <v>0</v>
      </c>
      <c r="H829" s="1832"/>
      <c r="I829" s="1832"/>
      <c r="K829" s="1832"/>
      <c r="L829" s="1832"/>
      <c r="M829" s="1832"/>
      <c r="N829" s="1832"/>
      <c r="O829" s="1832"/>
      <c r="P829" s="1832"/>
    </row>
    <row r="830" spans="1:16" x14ac:dyDescent="0.2">
      <c r="A830" s="1833"/>
      <c r="B830" s="1931"/>
      <c r="C830" s="1935"/>
      <c r="D830" s="1935"/>
      <c r="E830" s="1838"/>
      <c r="F830" s="1883"/>
      <c r="H830" s="1832"/>
      <c r="I830" s="1832"/>
      <c r="K830" s="1832"/>
      <c r="L830" s="1832"/>
      <c r="M830" s="1832"/>
      <c r="N830" s="1832"/>
      <c r="O830" s="1832"/>
      <c r="P830" s="1832"/>
    </row>
    <row r="831" spans="1:16" ht="50.25" customHeight="1" x14ac:dyDescent="0.2">
      <c r="A831" s="1833" t="s">
        <v>2021</v>
      </c>
      <c r="B831" s="1931" t="s">
        <v>2577</v>
      </c>
      <c r="C831" s="1932"/>
      <c r="D831" s="1933"/>
      <c r="E831" s="1847"/>
      <c r="F831" s="1883"/>
      <c r="H831" s="1832"/>
      <c r="I831" s="1832"/>
      <c r="K831" s="1832"/>
      <c r="L831" s="1832"/>
      <c r="M831" s="1832"/>
      <c r="N831" s="1832"/>
      <c r="O831" s="1832"/>
      <c r="P831" s="1832"/>
    </row>
    <row r="832" spans="1:16" x14ac:dyDescent="0.2">
      <c r="A832" s="1833"/>
      <c r="B832" s="1931" t="s">
        <v>2779</v>
      </c>
      <c r="C832" s="1932"/>
      <c r="D832" s="1933"/>
      <c r="E832" s="1847"/>
      <c r="F832" s="1883"/>
      <c r="H832" s="1832"/>
      <c r="I832" s="1832"/>
      <c r="K832" s="1832"/>
      <c r="L832" s="1832"/>
      <c r="M832" s="1832"/>
      <c r="N832" s="1832"/>
      <c r="O832" s="1832"/>
      <c r="P832" s="1832"/>
    </row>
    <row r="833" spans="1:16" x14ac:dyDescent="0.2">
      <c r="A833" s="1833"/>
      <c r="B833" s="1905" t="s">
        <v>2670</v>
      </c>
      <c r="C833" s="1932"/>
      <c r="D833" s="1933"/>
      <c r="E833" s="1847"/>
      <c r="F833" s="1883"/>
      <c r="H833" s="1832"/>
      <c r="I833" s="1832"/>
      <c r="K833" s="1832"/>
      <c r="L833" s="1832"/>
      <c r="M833" s="1832"/>
      <c r="N833" s="1832"/>
      <c r="O833" s="1832"/>
      <c r="P833" s="1832"/>
    </row>
    <row r="834" spans="1:16" x14ac:dyDescent="0.2">
      <c r="A834" s="1833"/>
      <c r="B834" s="1931" t="s">
        <v>2780</v>
      </c>
      <c r="C834" s="1932"/>
      <c r="D834" s="1933"/>
      <c r="E834" s="1847"/>
      <c r="F834" s="1883"/>
      <c r="H834" s="1832"/>
      <c r="I834" s="1832"/>
      <c r="K834" s="1832"/>
      <c r="L834" s="1832"/>
      <c r="M834" s="1832"/>
      <c r="N834" s="1832"/>
      <c r="O834" s="1832"/>
      <c r="P834" s="1832"/>
    </row>
    <row r="835" spans="1:16" x14ac:dyDescent="0.2">
      <c r="A835" s="1833"/>
      <c r="B835" s="1905" t="s">
        <v>2670</v>
      </c>
      <c r="C835" s="1932"/>
      <c r="D835" s="1933"/>
      <c r="E835" s="1847"/>
      <c r="F835" s="1883"/>
      <c r="H835" s="1832"/>
      <c r="I835" s="1832"/>
      <c r="K835" s="1832"/>
      <c r="L835" s="1832"/>
      <c r="M835" s="1832"/>
      <c r="N835" s="1832"/>
      <c r="O835" s="1832"/>
      <c r="P835" s="1832"/>
    </row>
    <row r="836" spans="1:16" x14ac:dyDescent="0.2">
      <c r="A836" s="1833"/>
      <c r="B836" s="1931" t="s">
        <v>2781</v>
      </c>
      <c r="C836" s="1932"/>
      <c r="D836" s="1933"/>
      <c r="E836" s="1847"/>
      <c r="F836" s="1883"/>
      <c r="H836" s="1832"/>
      <c r="I836" s="1832"/>
      <c r="K836" s="1832"/>
      <c r="L836" s="1832"/>
      <c r="M836" s="1832"/>
      <c r="N836" s="1832"/>
      <c r="O836" s="1832"/>
      <c r="P836" s="1832"/>
    </row>
    <row r="837" spans="1:16" x14ac:dyDescent="0.2">
      <c r="A837" s="1833"/>
      <c r="B837" s="1905" t="s">
        <v>2670</v>
      </c>
      <c r="C837" s="1932"/>
      <c r="D837" s="1933"/>
      <c r="E837" s="1847"/>
      <c r="F837" s="1883"/>
      <c r="H837" s="1832"/>
      <c r="I837" s="1832"/>
      <c r="K837" s="1832"/>
      <c r="L837" s="1832"/>
      <c r="M837" s="1832"/>
      <c r="N837" s="1832"/>
      <c r="O837" s="1832"/>
      <c r="P837" s="1832"/>
    </row>
    <row r="838" spans="1:16" x14ac:dyDescent="0.2">
      <c r="A838" s="1833"/>
      <c r="B838" s="1931" t="s">
        <v>2782</v>
      </c>
      <c r="C838" s="1932"/>
      <c r="D838" s="1933"/>
      <c r="E838" s="1847"/>
      <c r="F838" s="1883"/>
      <c r="H838" s="1832"/>
      <c r="I838" s="1832"/>
      <c r="K838" s="1832"/>
      <c r="L838" s="1832"/>
      <c r="M838" s="1832"/>
      <c r="N838" s="1832"/>
      <c r="O838" s="1832"/>
      <c r="P838" s="1832"/>
    </row>
    <row r="839" spans="1:16" x14ac:dyDescent="0.2">
      <c r="A839" s="1833"/>
      <c r="B839" s="1905" t="s">
        <v>2670</v>
      </c>
      <c r="C839" s="1932"/>
      <c r="D839" s="1933"/>
      <c r="E839" s="1847"/>
      <c r="F839" s="1883"/>
      <c r="H839" s="1832"/>
      <c r="I839" s="1832"/>
      <c r="K839" s="1832"/>
      <c r="L839" s="1832"/>
      <c r="M839" s="1832"/>
      <c r="N839" s="1832"/>
      <c r="O839" s="1832"/>
      <c r="P839" s="1832"/>
    </row>
    <row r="840" spans="1:16" ht="25.5" x14ac:dyDescent="0.2">
      <c r="A840" s="1833"/>
      <c r="B840" s="1931" t="s">
        <v>2776</v>
      </c>
      <c r="C840" s="1932"/>
      <c r="D840" s="1933"/>
      <c r="E840" s="1847"/>
      <c r="F840" s="1883"/>
      <c r="H840" s="1832"/>
      <c r="I840" s="1832"/>
      <c r="K840" s="1832"/>
      <c r="L840" s="1832"/>
      <c r="M840" s="1832"/>
      <c r="N840" s="1832"/>
      <c r="O840" s="1832"/>
      <c r="P840" s="1832"/>
    </row>
    <row r="841" spans="1:16" x14ac:dyDescent="0.2">
      <c r="A841" s="1833"/>
      <c r="B841" s="1905" t="s">
        <v>2670</v>
      </c>
      <c r="C841" s="1932"/>
      <c r="D841" s="1933"/>
      <c r="E841" s="1847"/>
      <c r="F841" s="1883"/>
      <c r="H841" s="1832"/>
      <c r="I841" s="1832"/>
      <c r="K841" s="1832"/>
      <c r="L841" s="1832"/>
      <c r="M841" s="1832"/>
      <c r="N841" s="1832"/>
      <c r="O841" s="1832"/>
      <c r="P841" s="1832"/>
    </row>
    <row r="842" spans="1:16" ht="150" customHeight="1" x14ac:dyDescent="0.2">
      <c r="A842" s="1833"/>
      <c r="B842" s="1931" t="s">
        <v>2578</v>
      </c>
      <c r="C842" s="1932"/>
      <c r="D842" s="1933"/>
      <c r="E842" s="1847"/>
      <c r="F842" s="1883"/>
      <c r="H842" s="1832"/>
      <c r="I842" s="1832"/>
      <c r="K842" s="1832"/>
      <c r="L842" s="1832"/>
      <c r="M842" s="1832"/>
      <c r="N842" s="1832"/>
      <c r="O842" s="1832"/>
      <c r="P842" s="1832"/>
    </row>
    <row r="843" spans="1:16" x14ac:dyDescent="0.2">
      <c r="A843" s="1833"/>
      <c r="B843" s="1931" t="s">
        <v>2769</v>
      </c>
      <c r="C843" s="1932"/>
      <c r="D843" s="1933"/>
      <c r="E843" s="1847"/>
      <c r="F843" s="1883"/>
      <c r="H843" s="1832"/>
      <c r="I843" s="1832"/>
      <c r="K843" s="1832"/>
      <c r="L843" s="1832"/>
      <c r="M843" s="1832"/>
      <c r="N843" s="1832"/>
      <c r="O843" s="1832"/>
      <c r="P843" s="1832"/>
    </row>
    <row r="844" spans="1:16" x14ac:dyDescent="0.2">
      <c r="A844" s="1833"/>
      <c r="B844" s="1905" t="s">
        <v>2670</v>
      </c>
      <c r="C844" s="1932"/>
      <c r="D844" s="1933"/>
      <c r="E844" s="1847"/>
      <c r="F844" s="1883"/>
      <c r="H844" s="1832"/>
      <c r="I844" s="1832"/>
      <c r="K844" s="1832"/>
      <c r="L844" s="1832"/>
      <c r="M844" s="1832"/>
      <c r="N844" s="1832"/>
      <c r="O844" s="1832"/>
      <c r="P844" s="1832"/>
    </row>
    <row r="845" spans="1:16" x14ac:dyDescent="0.2">
      <c r="A845" s="1833"/>
      <c r="B845" s="1931" t="s">
        <v>2783</v>
      </c>
      <c r="C845" s="1932"/>
      <c r="D845" s="1933"/>
      <c r="E845" s="1847"/>
      <c r="F845" s="1883"/>
      <c r="H845" s="1832"/>
      <c r="I845" s="1832"/>
      <c r="K845" s="1832"/>
      <c r="L845" s="1832"/>
      <c r="M845" s="1832"/>
      <c r="N845" s="1832"/>
      <c r="O845" s="1832"/>
      <c r="P845" s="1832"/>
    </row>
    <row r="846" spans="1:16" x14ac:dyDescent="0.2">
      <c r="A846" s="1833"/>
      <c r="B846" s="1905" t="s">
        <v>2670</v>
      </c>
      <c r="C846" s="1932"/>
      <c r="D846" s="1933"/>
      <c r="E846" s="1847"/>
      <c r="F846" s="1883"/>
      <c r="H846" s="1832"/>
      <c r="I846" s="1832"/>
      <c r="K846" s="1832"/>
      <c r="L846" s="1832"/>
      <c r="M846" s="1832"/>
      <c r="N846" s="1832"/>
      <c r="O846" s="1832"/>
      <c r="P846" s="1832"/>
    </row>
    <row r="847" spans="1:16" x14ac:dyDescent="0.2">
      <c r="A847" s="1833"/>
      <c r="B847" s="1931" t="s">
        <v>2784</v>
      </c>
      <c r="C847" s="1932"/>
      <c r="D847" s="1933"/>
      <c r="E847" s="1847"/>
      <c r="F847" s="1883"/>
      <c r="H847" s="1832"/>
      <c r="I847" s="1832"/>
      <c r="K847" s="1832"/>
      <c r="L847" s="1832"/>
      <c r="M847" s="1832"/>
      <c r="N847" s="1832"/>
      <c r="O847" s="1832"/>
      <c r="P847" s="1832"/>
    </row>
    <row r="848" spans="1:16" x14ac:dyDescent="0.2">
      <c r="A848" s="1833"/>
      <c r="B848" s="1905" t="s">
        <v>2670</v>
      </c>
      <c r="C848" s="1932"/>
      <c r="D848" s="1933"/>
      <c r="E848" s="1847"/>
      <c r="F848" s="1883"/>
      <c r="H848" s="1832"/>
      <c r="I848" s="1832"/>
      <c r="K848" s="1832"/>
      <c r="L848" s="1832"/>
      <c r="M848" s="1832"/>
      <c r="N848" s="1832"/>
      <c r="O848" s="1832"/>
      <c r="P848" s="1832"/>
    </row>
    <row r="849" spans="1:16" x14ac:dyDescent="0.2">
      <c r="A849" s="1833"/>
      <c r="B849" s="1931" t="s">
        <v>2785</v>
      </c>
      <c r="C849" s="1932"/>
      <c r="D849" s="1933"/>
      <c r="E849" s="1847"/>
      <c r="F849" s="1883"/>
      <c r="H849" s="1832"/>
      <c r="I849" s="1832"/>
      <c r="K849" s="1832"/>
      <c r="L849" s="1832"/>
      <c r="M849" s="1832"/>
      <c r="N849" s="1832"/>
      <c r="O849" s="1832"/>
      <c r="P849" s="1832"/>
    </row>
    <row r="850" spans="1:16" x14ac:dyDescent="0.2">
      <c r="A850" s="1833"/>
      <c r="B850" s="1905" t="s">
        <v>2670</v>
      </c>
      <c r="C850" s="1932"/>
      <c r="D850" s="1933"/>
      <c r="E850" s="1847"/>
      <c r="F850" s="1883"/>
      <c r="H850" s="1832"/>
      <c r="I850" s="1832"/>
      <c r="K850" s="1832"/>
      <c r="L850" s="1832"/>
      <c r="M850" s="1832"/>
      <c r="N850" s="1832"/>
      <c r="O850" s="1832"/>
      <c r="P850" s="1832"/>
    </row>
    <row r="851" spans="1:16" ht="51" x14ac:dyDescent="0.2">
      <c r="A851" s="1833"/>
      <c r="B851" s="1931" t="s">
        <v>2809</v>
      </c>
      <c r="C851" s="1932"/>
      <c r="D851" s="1933"/>
      <c r="E851" s="1847"/>
      <c r="F851" s="1883"/>
      <c r="H851" s="1832"/>
      <c r="I851" s="1832"/>
      <c r="K851" s="1832"/>
      <c r="L851" s="1832"/>
      <c r="M851" s="1832"/>
      <c r="N851" s="1832"/>
      <c r="O851" s="1832"/>
      <c r="P851" s="1832"/>
    </row>
    <row r="852" spans="1:16" x14ac:dyDescent="0.2">
      <c r="A852" s="1833"/>
      <c r="B852" s="1905" t="s">
        <v>2670</v>
      </c>
      <c r="C852" s="1932"/>
      <c r="D852" s="1933"/>
      <c r="E852" s="1847"/>
      <c r="F852" s="1883"/>
      <c r="H852" s="1832"/>
      <c r="I852" s="1832"/>
      <c r="K852" s="1832"/>
      <c r="L852" s="1832"/>
      <c r="M852" s="1832"/>
      <c r="N852" s="1832"/>
      <c r="O852" s="1832"/>
      <c r="P852" s="1832"/>
    </row>
    <row r="853" spans="1:16" ht="251.45" customHeight="1" x14ac:dyDescent="0.2">
      <c r="A853" s="1833"/>
      <c r="B853" s="1931" t="s">
        <v>2022</v>
      </c>
      <c r="C853" s="1935" t="s">
        <v>172</v>
      </c>
      <c r="D853" s="1935">
        <v>4</v>
      </c>
      <c r="E853" s="1907"/>
      <c r="F853" s="1883">
        <f>D853*E853</f>
        <v>0</v>
      </c>
      <c r="H853" s="1832"/>
      <c r="I853" s="1832"/>
      <c r="K853" s="1832"/>
      <c r="L853" s="1832"/>
      <c r="M853" s="1832"/>
      <c r="N853" s="1832"/>
      <c r="O853" s="1832"/>
      <c r="P853" s="1832"/>
    </row>
    <row r="854" spans="1:16" x14ac:dyDescent="0.2">
      <c r="A854" s="1833"/>
      <c r="B854" s="1931"/>
      <c r="C854" s="1935"/>
      <c r="D854" s="1935"/>
      <c r="E854" s="1847"/>
      <c r="F854" s="1883"/>
      <c r="H854" s="1832"/>
      <c r="I854" s="1832"/>
      <c r="K854" s="1832"/>
      <c r="L854" s="1832"/>
      <c r="M854" s="1832"/>
      <c r="N854" s="1832"/>
      <c r="O854" s="1832"/>
      <c r="P854" s="1832"/>
    </row>
    <row r="855" spans="1:16" ht="63.75" x14ac:dyDescent="0.2">
      <c r="A855" s="1833" t="s">
        <v>2023</v>
      </c>
      <c r="B855" s="1931" t="s">
        <v>2579</v>
      </c>
      <c r="C855" s="1932"/>
      <c r="D855" s="1933"/>
      <c r="E855" s="1847"/>
      <c r="F855" s="1883"/>
      <c r="H855" s="1832"/>
      <c r="I855" s="1832"/>
      <c r="K855" s="1832"/>
      <c r="L855" s="1832"/>
      <c r="M855" s="1832"/>
      <c r="N855" s="1832"/>
      <c r="O855" s="1832"/>
      <c r="P855" s="1832"/>
    </row>
    <row r="856" spans="1:16" x14ac:dyDescent="0.2">
      <c r="A856" s="1833"/>
      <c r="B856" s="1931" t="s">
        <v>2779</v>
      </c>
      <c r="C856" s="1932"/>
      <c r="D856" s="1933"/>
      <c r="E856" s="1847"/>
      <c r="F856" s="1883"/>
      <c r="H856" s="1832"/>
      <c r="I856" s="1832"/>
      <c r="K856" s="1832"/>
      <c r="L856" s="1832"/>
      <c r="M856" s="1832"/>
      <c r="N856" s="1832"/>
      <c r="O856" s="1832"/>
      <c r="P856" s="1832"/>
    </row>
    <row r="857" spans="1:16" x14ac:dyDescent="0.2">
      <c r="A857" s="1833"/>
      <c r="B857" s="1905" t="s">
        <v>2670</v>
      </c>
      <c r="C857" s="1932"/>
      <c r="D857" s="1933"/>
      <c r="E857" s="1847"/>
      <c r="F857" s="1883"/>
      <c r="H857" s="1832"/>
      <c r="I857" s="1832"/>
      <c r="K857" s="1832"/>
      <c r="L857" s="1832"/>
      <c r="M857" s="1832"/>
      <c r="N857" s="1832"/>
      <c r="O857" s="1832"/>
      <c r="P857" s="1832"/>
    </row>
    <row r="858" spans="1:16" x14ac:dyDescent="0.2">
      <c r="A858" s="1833"/>
      <c r="B858" s="1931" t="s">
        <v>2780</v>
      </c>
      <c r="C858" s="1932"/>
      <c r="D858" s="1933"/>
      <c r="E858" s="1847"/>
      <c r="F858" s="1883"/>
      <c r="H858" s="1832"/>
      <c r="I858" s="1832"/>
      <c r="K858" s="1832"/>
      <c r="L858" s="1832"/>
      <c r="M858" s="1832"/>
      <c r="N858" s="1832"/>
      <c r="O858" s="1832"/>
      <c r="P858" s="1832"/>
    </row>
    <row r="859" spans="1:16" x14ac:dyDescent="0.2">
      <c r="A859" s="1833"/>
      <c r="B859" s="1905" t="s">
        <v>2670</v>
      </c>
      <c r="C859" s="1932"/>
      <c r="D859" s="1933"/>
      <c r="E859" s="1847"/>
      <c r="F859" s="1883"/>
      <c r="H859" s="1832"/>
      <c r="I859" s="1832"/>
      <c r="K859" s="1832"/>
      <c r="L859" s="1832"/>
      <c r="M859" s="1832"/>
      <c r="N859" s="1832"/>
      <c r="O859" s="1832"/>
      <c r="P859" s="1832"/>
    </row>
    <row r="860" spans="1:16" x14ac:dyDescent="0.2">
      <c r="A860" s="1833"/>
      <c r="B860" s="1931" t="s">
        <v>2781</v>
      </c>
      <c r="C860" s="1932"/>
      <c r="D860" s="1933"/>
      <c r="E860" s="1847"/>
      <c r="F860" s="1883"/>
      <c r="H860" s="1832"/>
      <c r="I860" s="1832"/>
      <c r="K860" s="1832"/>
      <c r="L860" s="1832"/>
      <c r="M860" s="1832"/>
      <c r="N860" s="1832"/>
      <c r="O860" s="1832"/>
      <c r="P860" s="1832"/>
    </row>
    <row r="861" spans="1:16" x14ac:dyDescent="0.2">
      <c r="A861" s="1833"/>
      <c r="B861" s="1905" t="s">
        <v>2670</v>
      </c>
      <c r="C861" s="1932"/>
      <c r="D861" s="1933"/>
      <c r="E861" s="1847"/>
      <c r="F861" s="1883"/>
      <c r="H861" s="1832"/>
      <c r="I861" s="1832"/>
      <c r="K861" s="1832"/>
      <c r="L861" s="1832"/>
      <c r="M861" s="1832"/>
      <c r="N861" s="1832"/>
      <c r="O861" s="1832"/>
      <c r="P861" s="1832"/>
    </row>
    <row r="862" spans="1:16" x14ac:dyDescent="0.2">
      <c r="A862" s="1833"/>
      <c r="B862" s="1931" t="s">
        <v>2782</v>
      </c>
      <c r="C862" s="1932"/>
      <c r="D862" s="1933"/>
      <c r="E862" s="1847"/>
      <c r="F862" s="1883"/>
      <c r="H862" s="1832"/>
      <c r="I862" s="1832"/>
      <c r="K862" s="1832"/>
      <c r="L862" s="1832"/>
      <c r="M862" s="1832"/>
      <c r="N862" s="1832"/>
      <c r="O862" s="1832"/>
      <c r="P862" s="1832"/>
    </row>
    <row r="863" spans="1:16" x14ac:dyDescent="0.2">
      <c r="A863" s="1833"/>
      <c r="B863" s="1905" t="s">
        <v>2670</v>
      </c>
      <c r="C863" s="1932"/>
      <c r="D863" s="1933"/>
      <c r="E863" s="1847"/>
      <c r="F863" s="1883"/>
      <c r="H863" s="1832"/>
      <c r="I863" s="1832"/>
      <c r="K863" s="1832"/>
      <c r="L863" s="1832"/>
      <c r="M863" s="1832"/>
      <c r="N863" s="1832"/>
      <c r="O863" s="1832"/>
      <c r="P863" s="1832"/>
    </row>
    <row r="864" spans="1:16" ht="25.5" x14ac:dyDescent="0.2">
      <c r="A864" s="1833"/>
      <c r="B864" s="1931" t="s">
        <v>2776</v>
      </c>
      <c r="C864" s="1932"/>
      <c r="D864" s="1933"/>
      <c r="E864" s="1847"/>
      <c r="F864" s="1883"/>
      <c r="H864" s="1832"/>
      <c r="I864" s="1832"/>
      <c r="K864" s="1832"/>
      <c r="L864" s="1832"/>
      <c r="M864" s="1832"/>
      <c r="N864" s="1832"/>
      <c r="O864" s="1832"/>
      <c r="P864" s="1832"/>
    </row>
    <row r="865" spans="1:16" x14ac:dyDescent="0.2">
      <c r="A865" s="1833"/>
      <c r="B865" s="1905" t="s">
        <v>2670</v>
      </c>
      <c r="C865" s="1932"/>
      <c r="D865" s="1933"/>
      <c r="E865" s="1847"/>
      <c r="F865" s="1883"/>
      <c r="H865" s="1832"/>
      <c r="I865" s="1832"/>
      <c r="K865" s="1832"/>
      <c r="L865" s="1832"/>
      <c r="M865" s="1832"/>
      <c r="N865" s="1832"/>
      <c r="O865" s="1832"/>
      <c r="P865" s="1832"/>
    </row>
    <row r="866" spans="1:16" ht="151.5" customHeight="1" x14ac:dyDescent="0.2">
      <c r="A866" s="1833"/>
      <c r="B866" s="1931" t="s">
        <v>2580</v>
      </c>
      <c r="C866" s="1932"/>
      <c r="D866" s="1933"/>
      <c r="E866" s="1847"/>
      <c r="F866" s="1883"/>
      <c r="H866" s="1832"/>
      <c r="I866" s="1832"/>
      <c r="K866" s="1832"/>
      <c r="L866" s="1832"/>
      <c r="M866" s="1832"/>
      <c r="N866" s="1832"/>
      <c r="O866" s="1832"/>
      <c r="P866" s="1832"/>
    </row>
    <row r="867" spans="1:16" x14ac:dyDescent="0.2">
      <c r="A867" s="1833"/>
      <c r="B867" s="1931" t="s">
        <v>2769</v>
      </c>
      <c r="C867" s="1932"/>
      <c r="D867" s="1933"/>
      <c r="E867" s="1847"/>
      <c r="F867" s="1883"/>
      <c r="H867" s="1832"/>
      <c r="I867" s="1832"/>
      <c r="K867" s="1832"/>
      <c r="L867" s="1832"/>
      <c r="M867" s="1832"/>
      <c r="N867" s="1832"/>
      <c r="O867" s="1832"/>
      <c r="P867" s="1832"/>
    </row>
    <row r="868" spans="1:16" x14ac:dyDescent="0.2">
      <c r="A868" s="1833"/>
      <c r="B868" s="1905" t="s">
        <v>2670</v>
      </c>
      <c r="C868" s="1932"/>
      <c r="D868" s="1933"/>
      <c r="E868" s="1847"/>
      <c r="F868" s="1883"/>
      <c r="H868" s="1832"/>
      <c r="I868" s="1832"/>
      <c r="K868" s="1832"/>
      <c r="L868" s="1832"/>
      <c r="M868" s="1832"/>
      <c r="N868" s="1832"/>
      <c r="O868" s="1832"/>
      <c r="P868" s="1832"/>
    </row>
    <row r="869" spans="1:16" x14ac:dyDescent="0.2">
      <c r="A869" s="1833"/>
      <c r="B869" s="1931" t="s">
        <v>2783</v>
      </c>
      <c r="C869" s="1932"/>
      <c r="D869" s="1933"/>
      <c r="E869" s="1847"/>
      <c r="F869" s="1883"/>
      <c r="H869" s="1832"/>
      <c r="I869" s="1832"/>
      <c r="K869" s="1832"/>
      <c r="L869" s="1832"/>
      <c r="M869" s="1832"/>
      <c r="N869" s="1832"/>
      <c r="O869" s="1832"/>
      <c r="P869" s="1832"/>
    </row>
    <row r="870" spans="1:16" x14ac:dyDescent="0.2">
      <c r="A870" s="1833"/>
      <c r="B870" s="1905" t="s">
        <v>2670</v>
      </c>
      <c r="C870" s="1932"/>
      <c r="D870" s="1933"/>
      <c r="E870" s="1847"/>
      <c r="F870" s="1883"/>
      <c r="H870" s="1832"/>
      <c r="I870" s="1832"/>
      <c r="K870" s="1832"/>
      <c r="L870" s="1832"/>
      <c r="M870" s="1832"/>
      <c r="N870" s="1832"/>
      <c r="O870" s="1832"/>
      <c r="P870" s="1832"/>
    </row>
    <row r="871" spans="1:16" x14ac:dyDescent="0.2">
      <c r="A871" s="1833"/>
      <c r="B871" s="1931" t="s">
        <v>2784</v>
      </c>
      <c r="C871" s="1932"/>
      <c r="D871" s="1933"/>
      <c r="E871" s="1847"/>
      <c r="F871" s="1883"/>
      <c r="H871" s="1832"/>
      <c r="I871" s="1832"/>
      <c r="K871" s="1832"/>
      <c r="L871" s="1832"/>
      <c r="M871" s="1832"/>
      <c r="N871" s="1832"/>
      <c r="O871" s="1832"/>
      <c r="P871" s="1832"/>
    </row>
    <row r="872" spans="1:16" x14ac:dyDescent="0.2">
      <c r="A872" s="1833"/>
      <c r="B872" s="1905" t="s">
        <v>2670</v>
      </c>
      <c r="C872" s="1932"/>
      <c r="D872" s="1933"/>
      <c r="E872" s="1847"/>
      <c r="F872" s="1883"/>
      <c r="H872" s="1832"/>
      <c r="I872" s="1832"/>
      <c r="K872" s="1832"/>
      <c r="L872" s="1832"/>
      <c r="M872" s="1832"/>
      <c r="N872" s="1832"/>
      <c r="O872" s="1832"/>
      <c r="P872" s="1832"/>
    </row>
    <row r="873" spans="1:16" x14ac:dyDescent="0.2">
      <c r="A873" s="1833"/>
      <c r="B873" s="1931" t="s">
        <v>2785</v>
      </c>
      <c r="C873" s="1932"/>
      <c r="D873" s="1933"/>
      <c r="E873" s="1847"/>
      <c r="F873" s="1883"/>
      <c r="H873" s="1832"/>
      <c r="I873" s="1832"/>
      <c r="K873" s="1832"/>
      <c r="L873" s="1832"/>
      <c r="M873" s="1832"/>
      <c r="N873" s="1832"/>
      <c r="O873" s="1832"/>
      <c r="P873" s="1832"/>
    </row>
    <row r="874" spans="1:16" x14ac:dyDescent="0.2">
      <c r="A874" s="1833"/>
      <c r="B874" s="1905" t="s">
        <v>2670</v>
      </c>
      <c r="C874" s="1932"/>
      <c r="D874" s="1933"/>
      <c r="E874" s="1847"/>
      <c r="F874" s="1883"/>
      <c r="H874" s="1832"/>
      <c r="I874" s="1832"/>
      <c r="K874" s="1832"/>
      <c r="L874" s="1832"/>
      <c r="M874" s="1832"/>
      <c r="N874" s="1832"/>
      <c r="O874" s="1832"/>
      <c r="P874" s="1832"/>
    </row>
    <row r="875" spans="1:16" ht="63.75" x14ac:dyDescent="0.2">
      <c r="A875" s="1833"/>
      <c r="B875" s="1931" t="s">
        <v>2808</v>
      </c>
      <c r="C875" s="1932"/>
      <c r="D875" s="1933"/>
      <c r="E875" s="1840"/>
      <c r="F875" s="1883"/>
      <c r="H875" s="1832"/>
      <c r="I875" s="1832"/>
      <c r="K875" s="1832"/>
      <c r="L875" s="1832"/>
      <c r="M875" s="1832"/>
      <c r="N875" s="1832"/>
      <c r="O875" s="1832"/>
      <c r="P875" s="1832"/>
    </row>
    <row r="876" spans="1:16" x14ac:dyDescent="0.2">
      <c r="A876" s="1833"/>
      <c r="B876" s="1905" t="s">
        <v>2670</v>
      </c>
      <c r="C876" s="1932"/>
      <c r="D876" s="1933"/>
      <c r="E876" s="1910"/>
      <c r="F876" s="1883"/>
      <c r="H876" s="1832"/>
      <c r="I876" s="1832"/>
      <c r="K876" s="1832"/>
      <c r="L876" s="1832"/>
      <c r="M876" s="1832"/>
      <c r="N876" s="1832"/>
      <c r="O876" s="1832"/>
      <c r="P876" s="1832"/>
    </row>
    <row r="877" spans="1:16" ht="247.9" customHeight="1" x14ac:dyDescent="0.2">
      <c r="A877" s="1833"/>
      <c r="B877" s="1931" t="s">
        <v>2024</v>
      </c>
      <c r="C877" s="1935" t="s">
        <v>172</v>
      </c>
      <c r="D877" s="1935">
        <v>2</v>
      </c>
      <c r="E877" s="1907"/>
      <c r="F877" s="1883">
        <f>D877*E877</f>
        <v>0</v>
      </c>
      <c r="H877" s="1832"/>
      <c r="I877" s="1832"/>
      <c r="K877" s="1832"/>
      <c r="L877" s="1832"/>
      <c r="M877" s="1832"/>
      <c r="N877" s="1832"/>
      <c r="O877" s="1832"/>
      <c r="P877" s="1832"/>
    </row>
    <row r="878" spans="1:16" x14ac:dyDescent="0.2">
      <c r="A878" s="1833"/>
      <c r="B878" s="1931"/>
      <c r="C878" s="1935"/>
      <c r="D878" s="1935"/>
      <c r="E878" s="1840"/>
      <c r="F878" s="1883"/>
      <c r="H878" s="1832"/>
      <c r="I878" s="1832"/>
      <c r="K878" s="1832"/>
      <c r="L878" s="1832"/>
      <c r="M878" s="1832"/>
      <c r="N878" s="1832"/>
      <c r="O878" s="1832"/>
      <c r="P878" s="1832"/>
    </row>
    <row r="879" spans="1:16" ht="57" customHeight="1" x14ac:dyDescent="0.2">
      <c r="A879" s="1833" t="s">
        <v>2025</v>
      </c>
      <c r="B879" s="1934" t="s">
        <v>2581</v>
      </c>
      <c r="C879" s="1932"/>
      <c r="D879" s="1933"/>
      <c r="E879" s="1840"/>
      <c r="F879" s="1883"/>
      <c r="H879" s="1832"/>
      <c r="I879" s="1832"/>
      <c r="K879" s="1832"/>
      <c r="L879" s="1832"/>
      <c r="M879" s="1832"/>
      <c r="N879" s="1832"/>
      <c r="O879" s="1832"/>
      <c r="P879" s="1832"/>
    </row>
    <row r="880" spans="1:16" x14ac:dyDescent="0.2">
      <c r="A880" s="1833"/>
      <c r="B880" s="1934" t="s">
        <v>2779</v>
      </c>
      <c r="C880" s="1932"/>
      <c r="D880" s="1933"/>
      <c r="E880" s="1910"/>
      <c r="F880" s="1883"/>
      <c r="H880" s="1832"/>
      <c r="I880" s="1832"/>
      <c r="K880" s="1832"/>
      <c r="L880" s="1832"/>
      <c r="M880" s="1832"/>
      <c r="N880" s="1832"/>
      <c r="O880" s="1832"/>
      <c r="P880" s="1832"/>
    </row>
    <row r="881" spans="1:16" x14ac:dyDescent="0.2">
      <c r="A881" s="1833"/>
      <c r="B881" s="1905" t="s">
        <v>2670</v>
      </c>
      <c r="C881" s="1932"/>
      <c r="D881" s="1933"/>
      <c r="E881" s="1910"/>
      <c r="F881" s="1883"/>
      <c r="H881" s="1832"/>
      <c r="I881" s="1832"/>
      <c r="K881" s="1832"/>
      <c r="L881" s="1832"/>
      <c r="M881" s="1832"/>
      <c r="N881" s="1832"/>
      <c r="O881" s="1832"/>
      <c r="P881" s="1832"/>
    </row>
    <row r="882" spans="1:16" x14ac:dyDescent="0.2">
      <c r="A882" s="1833"/>
      <c r="B882" s="1934" t="s">
        <v>2766</v>
      </c>
      <c r="C882" s="1932"/>
      <c r="D882" s="1933"/>
      <c r="E882" s="1910"/>
      <c r="F882" s="1883"/>
      <c r="H882" s="1832"/>
      <c r="I882" s="1832"/>
      <c r="K882" s="1832"/>
      <c r="L882" s="1832"/>
      <c r="M882" s="1832"/>
      <c r="N882" s="1832"/>
      <c r="O882" s="1832"/>
      <c r="P882" s="1832"/>
    </row>
    <row r="883" spans="1:16" x14ac:dyDescent="0.2">
      <c r="A883" s="1833"/>
      <c r="B883" s="1905" t="s">
        <v>2670</v>
      </c>
      <c r="C883" s="1932"/>
      <c r="D883" s="1933"/>
      <c r="E883" s="1910"/>
      <c r="F883" s="1883"/>
      <c r="H883" s="1832"/>
      <c r="I883" s="1832"/>
      <c r="K883" s="1832"/>
      <c r="L883" s="1832"/>
      <c r="M883" s="1832"/>
      <c r="N883" s="1832"/>
      <c r="O883" s="1832"/>
      <c r="P883" s="1832"/>
    </row>
    <row r="884" spans="1:16" x14ac:dyDescent="0.2">
      <c r="A884" s="1833"/>
      <c r="B884" s="1934" t="s">
        <v>2782</v>
      </c>
      <c r="C884" s="1932"/>
      <c r="D884" s="1933"/>
      <c r="E884" s="1910"/>
      <c r="F884" s="1883"/>
      <c r="H884" s="1832"/>
      <c r="I884" s="1832"/>
      <c r="K884" s="1832"/>
      <c r="L884" s="1832"/>
      <c r="M884" s="1832"/>
      <c r="N884" s="1832"/>
      <c r="O884" s="1832"/>
      <c r="P884" s="1832"/>
    </row>
    <row r="885" spans="1:16" x14ac:dyDescent="0.2">
      <c r="A885" s="1833"/>
      <c r="B885" s="1905" t="s">
        <v>2670</v>
      </c>
      <c r="C885" s="1932"/>
      <c r="D885" s="1933"/>
      <c r="E885" s="1910"/>
      <c r="F885" s="1883"/>
      <c r="H885" s="1832"/>
      <c r="I885" s="1832"/>
      <c r="K885" s="1832"/>
      <c r="L885" s="1832"/>
      <c r="M885" s="1832"/>
      <c r="N885" s="1832"/>
      <c r="O885" s="1832"/>
      <c r="P885" s="1832"/>
    </row>
    <row r="886" spans="1:16" ht="25.5" x14ac:dyDescent="0.2">
      <c r="A886" s="1833"/>
      <c r="B886" s="1934" t="s">
        <v>2786</v>
      </c>
      <c r="C886" s="1932"/>
      <c r="D886" s="1933"/>
      <c r="E886" s="1910"/>
      <c r="F886" s="1883"/>
      <c r="H886" s="1832"/>
      <c r="I886" s="1832"/>
      <c r="K886" s="1832"/>
      <c r="L886" s="1832"/>
      <c r="M886" s="1832"/>
      <c r="N886" s="1832"/>
      <c r="O886" s="1832"/>
      <c r="P886" s="1832"/>
    </row>
    <row r="887" spans="1:16" x14ac:dyDescent="0.2">
      <c r="A887" s="1833"/>
      <c r="B887" s="1905" t="s">
        <v>2670</v>
      </c>
      <c r="C887" s="1932"/>
      <c r="D887" s="1933"/>
      <c r="E887" s="1910"/>
      <c r="F887" s="1883"/>
      <c r="H887" s="1832"/>
      <c r="I887" s="1832"/>
      <c r="K887" s="1832"/>
      <c r="L887" s="1832"/>
      <c r="M887" s="1832"/>
      <c r="N887" s="1832"/>
      <c r="O887" s="1832"/>
      <c r="P887" s="1832"/>
    </row>
    <row r="888" spans="1:16" ht="105.75" customHeight="1" x14ac:dyDescent="0.2">
      <c r="A888" s="1833"/>
      <c r="B888" s="1934" t="s">
        <v>2582</v>
      </c>
      <c r="C888" s="1932"/>
      <c r="D888" s="1933"/>
      <c r="E888" s="1910"/>
      <c r="F888" s="1883"/>
      <c r="H888" s="1832"/>
      <c r="I888" s="1832"/>
      <c r="K888" s="1832"/>
      <c r="L888" s="1832"/>
      <c r="M888" s="1832"/>
      <c r="N888" s="1832"/>
      <c r="O888" s="1832"/>
      <c r="P888" s="1832"/>
    </row>
    <row r="889" spans="1:16" ht="51" x14ac:dyDescent="0.2">
      <c r="A889" s="1833"/>
      <c r="B889" s="1934" t="s">
        <v>2807</v>
      </c>
      <c r="C889" s="1932"/>
      <c r="D889" s="1933"/>
      <c r="E889" s="1840"/>
      <c r="F889" s="1883"/>
      <c r="H889" s="1832"/>
      <c r="I889" s="1832"/>
      <c r="K889" s="1832"/>
      <c r="L889" s="1832"/>
      <c r="M889" s="1832"/>
      <c r="N889" s="1832"/>
      <c r="O889" s="1832"/>
      <c r="P889" s="1832"/>
    </row>
    <row r="890" spans="1:16" x14ac:dyDescent="0.2">
      <c r="A890" s="1833"/>
      <c r="B890" s="1905" t="s">
        <v>2670</v>
      </c>
      <c r="C890" s="1932"/>
      <c r="D890" s="1933"/>
      <c r="E890" s="1910"/>
      <c r="F890" s="1883"/>
      <c r="H890" s="1832"/>
      <c r="I890" s="1832"/>
      <c r="K890" s="1832"/>
      <c r="L890" s="1832"/>
      <c r="M890" s="1832"/>
      <c r="N890" s="1832"/>
      <c r="O890" s="1832"/>
      <c r="P890" s="1832"/>
    </row>
    <row r="891" spans="1:16" ht="208.9" customHeight="1" x14ac:dyDescent="0.2">
      <c r="A891" s="1833"/>
      <c r="B891" s="1934" t="s">
        <v>2026</v>
      </c>
      <c r="C891" s="1935" t="s">
        <v>172</v>
      </c>
      <c r="D891" s="1935">
        <v>4</v>
      </c>
      <c r="E891" s="1907"/>
      <c r="F891" s="1883">
        <f>D891*E891</f>
        <v>0</v>
      </c>
      <c r="H891" s="1832"/>
      <c r="I891" s="1832"/>
      <c r="K891" s="1832"/>
      <c r="L891" s="1832"/>
      <c r="M891" s="1832"/>
      <c r="N891" s="1832"/>
      <c r="O891" s="1832"/>
      <c r="P891" s="1832"/>
    </row>
    <row r="892" spans="1:16" x14ac:dyDescent="0.2">
      <c r="A892" s="1833"/>
      <c r="B892" s="1934"/>
      <c r="C892" s="1935"/>
      <c r="D892" s="1935"/>
      <c r="E892" s="1840"/>
      <c r="F892" s="1883"/>
      <c r="H892" s="1832"/>
      <c r="I892" s="1832"/>
      <c r="K892" s="1832"/>
      <c r="L892" s="1832"/>
      <c r="M892" s="1832"/>
      <c r="N892" s="1832"/>
      <c r="O892" s="1832"/>
      <c r="P892" s="1832"/>
    </row>
    <row r="893" spans="1:16" ht="37.5" customHeight="1" x14ac:dyDescent="0.2">
      <c r="A893" s="1833" t="s">
        <v>2027</v>
      </c>
      <c r="B893" s="1934" t="s">
        <v>2583</v>
      </c>
      <c r="C893" s="1932"/>
      <c r="D893" s="1933"/>
      <c r="E893" s="1840"/>
      <c r="F893" s="1883"/>
      <c r="H893" s="1832"/>
      <c r="I893" s="1832"/>
      <c r="K893" s="1832"/>
      <c r="L893" s="1832"/>
      <c r="M893" s="1832"/>
      <c r="N893" s="1832"/>
      <c r="O893" s="1832"/>
      <c r="P893" s="1832"/>
    </row>
    <row r="894" spans="1:16" x14ac:dyDescent="0.2">
      <c r="A894" s="1833"/>
      <c r="B894" s="1934" t="s">
        <v>2787</v>
      </c>
      <c r="C894" s="1932"/>
      <c r="D894" s="1933"/>
      <c r="E894" s="1910"/>
      <c r="F894" s="1883"/>
      <c r="H894" s="1832"/>
      <c r="I894" s="1832"/>
      <c r="K894" s="1832"/>
      <c r="L894" s="1832"/>
      <c r="M894" s="1832"/>
      <c r="N894" s="1832"/>
      <c r="O894" s="1832"/>
      <c r="P894" s="1832"/>
    </row>
    <row r="895" spans="1:16" x14ac:dyDescent="0.2">
      <c r="A895" s="1833"/>
      <c r="B895" s="1905" t="s">
        <v>2670</v>
      </c>
      <c r="C895" s="1932"/>
      <c r="D895" s="1933"/>
      <c r="E895" s="1910"/>
      <c r="F895" s="1883"/>
      <c r="H895" s="1832"/>
      <c r="I895" s="1832"/>
      <c r="K895" s="1832"/>
      <c r="L895" s="1832"/>
      <c r="M895" s="1832"/>
      <c r="N895" s="1832"/>
      <c r="O895" s="1832"/>
      <c r="P895" s="1832"/>
    </row>
    <row r="896" spans="1:16" x14ac:dyDescent="0.2">
      <c r="A896" s="1833"/>
      <c r="B896" s="1934" t="s">
        <v>2766</v>
      </c>
      <c r="C896" s="1932"/>
      <c r="D896" s="1933"/>
      <c r="E896" s="1910"/>
      <c r="F896" s="1883"/>
      <c r="H896" s="1832"/>
      <c r="I896" s="1832"/>
      <c r="K896" s="1832"/>
      <c r="L896" s="1832"/>
      <c r="M896" s="1832"/>
      <c r="N896" s="1832"/>
      <c r="O896" s="1832"/>
      <c r="P896" s="1832"/>
    </row>
    <row r="897" spans="1:16" x14ac:dyDescent="0.2">
      <c r="A897" s="1833"/>
      <c r="B897" s="1905" t="s">
        <v>2670</v>
      </c>
      <c r="C897" s="1932"/>
      <c r="D897" s="1933"/>
      <c r="E897" s="1910"/>
      <c r="F897" s="1883"/>
      <c r="H897" s="1832"/>
      <c r="I897" s="1832"/>
      <c r="K897" s="1832"/>
      <c r="L897" s="1832"/>
      <c r="M897" s="1832"/>
      <c r="N897" s="1832"/>
      <c r="O897" s="1832"/>
      <c r="P897" s="1832"/>
    </row>
    <row r="898" spans="1:16" x14ac:dyDescent="0.2">
      <c r="A898" s="1833"/>
      <c r="B898" s="1934" t="s">
        <v>2775</v>
      </c>
      <c r="C898" s="1932"/>
      <c r="D898" s="1933"/>
      <c r="E898" s="1910"/>
      <c r="F898" s="1883"/>
      <c r="H898" s="1832"/>
      <c r="I898" s="1832"/>
      <c r="K898" s="1832"/>
      <c r="L898" s="1832"/>
      <c r="M898" s="1832"/>
      <c r="N898" s="1832"/>
      <c r="O898" s="1832"/>
      <c r="P898" s="1832"/>
    </row>
    <row r="899" spans="1:16" x14ac:dyDescent="0.2">
      <c r="A899" s="1833"/>
      <c r="B899" s="1905" t="s">
        <v>2670</v>
      </c>
      <c r="C899" s="1932"/>
      <c r="D899" s="1933"/>
      <c r="E899" s="1910"/>
      <c r="F899" s="1883"/>
      <c r="H899" s="1832"/>
      <c r="I899" s="1832"/>
      <c r="K899" s="1832"/>
      <c r="L899" s="1832"/>
      <c r="M899" s="1832"/>
      <c r="N899" s="1832"/>
      <c r="O899" s="1832"/>
      <c r="P899" s="1832"/>
    </row>
    <row r="900" spans="1:16" ht="25.5" x14ac:dyDescent="0.2">
      <c r="A900" s="1833"/>
      <c r="B900" s="1934" t="s">
        <v>2788</v>
      </c>
      <c r="C900" s="1932"/>
      <c r="D900" s="1933"/>
      <c r="E900" s="1910"/>
      <c r="F900" s="1883"/>
      <c r="H900" s="1832"/>
      <c r="I900" s="1832"/>
      <c r="K900" s="1832"/>
      <c r="L900" s="1832"/>
      <c r="M900" s="1832"/>
      <c r="N900" s="1832"/>
      <c r="O900" s="1832"/>
      <c r="P900" s="1832"/>
    </row>
    <row r="901" spans="1:16" x14ac:dyDescent="0.2">
      <c r="A901" s="1833"/>
      <c r="B901" s="1905" t="s">
        <v>2670</v>
      </c>
      <c r="C901" s="1932"/>
      <c r="D901" s="1933"/>
      <c r="E901" s="1910"/>
      <c r="F901" s="1883"/>
      <c r="H901" s="1832"/>
      <c r="I901" s="1832"/>
      <c r="K901" s="1832"/>
      <c r="L901" s="1832"/>
      <c r="M901" s="1832"/>
      <c r="N901" s="1832"/>
      <c r="O901" s="1832"/>
      <c r="P901" s="1832"/>
    </row>
    <row r="902" spans="1:16" ht="99" customHeight="1" x14ac:dyDescent="0.2">
      <c r="A902" s="1833"/>
      <c r="B902" s="1934" t="s">
        <v>2582</v>
      </c>
      <c r="C902" s="1932"/>
      <c r="D902" s="1933"/>
      <c r="E902" s="1910"/>
      <c r="F902" s="1883"/>
      <c r="H902" s="1832"/>
      <c r="I902" s="1832"/>
      <c r="K902" s="1832"/>
      <c r="L902" s="1832"/>
      <c r="M902" s="1832"/>
      <c r="N902" s="1832"/>
      <c r="O902" s="1832"/>
      <c r="P902" s="1832"/>
    </row>
    <row r="903" spans="1:16" ht="63.75" x14ac:dyDescent="0.2">
      <c r="A903" s="1833"/>
      <c r="B903" s="1934" t="s">
        <v>2806</v>
      </c>
      <c r="C903" s="1932"/>
      <c r="D903" s="1933"/>
      <c r="E903" s="1840"/>
      <c r="F903" s="1883"/>
      <c r="H903" s="1832"/>
      <c r="I903" s="1832"/>
      <c r="K903" s="1832"/>
      <c r="L903" s="1832"/>
      <c r="M903" s="1832"/>
      <c r="N903" s="1832"/>
      <c r="O903" s="1832"/>
      <c r="P903" s="1832"/>
    </row>
    <row r="904" spans="1:16" x14ac:dyDescent="0.2">
      <c r="A904" s="1833"/>
      <c r="B904" s="1905" t="s">
        <v>2670</v>
      </c>
      <c r="C904" s="1932"/>
      <c r="D904" s="1933"/>
      <c r="E904" s="1910"/>
      <c r="F904" s="1883"/>
      <c r="H904" s="1832"/>
      <c r="I904" s="1832"/>
      <c r="K904" s="1832"/>
      <c r="L904" s="1832"/>
      <c r="M904" s="1832"/>
      <c r="N904" s="1832"/>
      <c r="O904" s="1832"/>
      <c r="P904" s="1832"/>
    </row>
    <row r="905" spans="1:16" ht="216.6" customHeight="1" x14ac:dyDescent="0.2">
      <c r="A905" s="1833"/>
      <c r="B905" s="1934" t="s">
        <v>2797</v>
      </c>
      <c r="C905" s="1935" t="s">
        <v>172</v>
      </c>
      <c r="D905" s="1935">
        <v>2</v>
      </c>
      <c r="E905" s="1907"/>
      <c r="F905" s="1883">
        <f>D905*E905</f>
        <v>0</v>
      </c>
      <c r="H905" s="1832"/>
      <c r="I905" s="1832"/>
      <c r="K905" s="1832"/>
      <c r="L905" s="1832"/>
      <c r="M905" s="1832"/>
      <c r="N905" s="1832"/>
      <c r="O905" s="1832"/>
      <c r="P905" s="1832"/>
    </row>
    <row r="906" spans="1:16" x14ac:dyDescent="0.2">
      <c r="A906" s="1833"/>
      <c r="B906" s="1934"/>
      <c r="C906" s="1935"/>
      <c r="D906" s="1935"/>
      <c r="E906" s="1840"/>
      <c r="F906" s="1883"/>
      <c r="H906" s="1832"/>
      <c r="I906" s="1832"/>
      <c r="K906" s="1832"/>
      <c r="L906" s="1832"/>
      <c r="M906" s="1832"/>
      <c r="N906" s="1832"/>
      <c r="O906" s="1832"/>
      <c r="P906" s="1832"/>
    </row>
    <row r="907" spans="1:16" ht="51.75" customHeight="1" x14ac:dyDescent="0.2">
      <c r="A907" s="1833" t="s">
        <v>2028</v>
      </c>
      <c r="B907" s="1934" t="s">
        <v>2584</v>
      </c>
      <c r="C907" s="1932"/>
      <c r="D907" s="1933"/>
      <c r="E907" s="1840"/>
      <c r="F907" s="1883"/>
      <c r="H907" s="1832"/>
      <c r="I907" s="1832"/>
      <c r="K907" s="1832"/>
      <c r="L907" s="1832"/>
      <c r="M907" s="1832"/>
      <c r="N907" s="1832"/>
      <c r="O907" s="1832"/>
      <c r="P907" s="1832"/>
    </row>
    <row r="908" spans="1:16" x14ac:dyDescent="0.2">
      <c r="A908" s="1833"/>
      <c r="B908" s="1934" t="s">
        <v>2779</v>
      </c>
      <c r="C908" s="1932"/>
      <c r="D908" s="1933"/>
      <c r="E908" s="1847"/>
      <c r="F908" s="1883"/>
      <c r="H908" s="1832"/>
      <c r="I908" s="1832"/>
      <c r="K908" s="1832"/>
      <c r="L908" s="1832"/>
      <c r="M908" s="1832"/>
      <c r="N908" s="1832"/>
      <c r="O908" s="1832"/>
      <c r="P908" s="1832"/>
    </row>
    <row r="909" spans="1:16" x14ac:dyDescent="0.2">
      <c r="A909" s="1833"/>
      <c r="B909" s="1905" t="s">
        <v>2670</v>
      </c>
      <c r="C909" s="1932"/>
      <c r="D909" s="1933"/>
      <c r="E909" s="1847"/>
      <c r="F909" s="1883"/>
      <c r="H909" s="1832"/>
      <c r="I909" s="1832"/>
      <c r="K909" s="1832"/>
      <c r="L909" s="1832"/>
      <c r="M909" s="1832"/>
      <c r="N909" s="1832"/>
      <c r="O909" s="1832"/>
      <c r="P909" s="1832"/>
    </row>
    <row r="910" spans="1:16" x14ac:dyDescent="0.2">
      <c r="A910" s="1833"/>
      <c r="B910" s="1934" t="s">
        <v>2766</v>
      </c>
      <c r="C910" s="1932"/>
      <c r="D910" s="1933"/>
      <c r="E910" s="1847"/>
      <c r="F910" s="1883"/>
      <c r="H910" s="1832"/>
      <c r="I910" s="1832"/>
      <c r="K910" s="1832"/>
      <c r="L910" s="1832"/>
      <c r="M910" s="1832"/>
      <c r="N910" s="1832"/>
      <c r="O910" s="1832"/>
      <c r="P910" s="1832"/>
    </row>
    <row r="911" spans="1:16" x14ac:dyDescent="0.2">
      <c r="A911" s="1833"/>
      <c r="B911" s="1905" t="s">
        <v>2670</v>
      </c>
      <c r="C911" s="1932"/>
      <c r="D911" s="1933"/>
      <c r="E911" s="1847"/>
      <c r="F911" s="1883"/>
      <c r="H911" s="1832"/>
      <c r="I911" s="1832"/>
      <c r="K911" s="1832"/>
      <c r="L911" s="1832"/>
      <c r="M911" s="1832"/>
      <c r="N911" s="1832"/>
      <c r="O911" s="1832"/>
      <c r="P911" s="1832"/>
    </row>
    <row r="912" spans="1:16" x14ac:dyDescent="0.2">
      <c r="A912" s="1833"/>
      <c r="B912" s="1934" t="s">
        <v>2789</v>
      </c>
      <c r="C912" s="1932"/>
      <c r="D912" s="1933"/>
      <c r="E912" s="1847"/>
      <c r="F912" s="1883"/>
      <c r="H912" s="1832"/>
      <c r="I912" s="1832"/>
      <c r="K912" s="1832"/>
      <c r="L912" s="1832"/>
      <c r="M912" s="1832"/>
      <c r="N912" s="1832"/>
      <c r="O912" s="1832"/>
      <c r="P912" s="1832"/>
    </row>
    <row r="913" spans="1:16" x14ac:dyDescent="0.2">
      <c r="A913" s="1833"/>
      <c r="B913" s="1905" t="s">
        <v>2670</v>
      </c>
      <c r="C913" s="1932"/>
      <c r="D913" s="1933"/>
      <c r="E913" s="1847"/>
      <c r="F913" s="1883"/>
      <c r="H913" s="1832"/>
      <c r="I913" s="1832"/>
      <c r="K913" s="1832"/>
      <c r="L913" s="1832"/>
      <c r="M913" s="1832"/>
      <c r="N913" s="1832"/>
      <c r="O913" s="1832"/>
      <c r="P913" s="1832"/>
    </row>
    <row r="914" spans="1:16" ht="25.5" x14ac:dyDescent="0.2">
      <c r="A914" s="1833"/>
      <c r="B914" s="1934" t="s">
        <v>2790</v>
      </c>
      <c r="C914" s="1932"/>
      <c r="D914" s="1933"/>
      <c r="E914" s="1847"/>
      <c r="F914" s="1883"/>
      <c r="H914" s="1832"/>
      <c r="I914" s="1832"/>
      <c r="K914" s="1832"/>
      <c r="L914" s="1832"/>
      <c r="M914" s="1832"/>
      <c r="N914" s="1832"/>
      <c r="O914" s="1832"/>
      <c r="P914" s="1832"/>
    </row>
    <row r="915" spans="1:16" x14ac:dyDescent="0.2">
      <c r="A915" s="1833"/>
      <c r="B915" s="1905" t="s">
        <v>2670</v>
      </c>
      <c r="C915" s="1932"/>
      <c r="D915" s="1933"/>
      <c r="E915" s="1847"/>
      <c r="F915" s="1883"/>
      <c r="H915" s="1832"/>
      <c r="I915" s="1832"/>
      <c r="K915" s="1832"/>
      <c r="L915" s="1832"/>
      <c r="M915" s="1832"/>
      <c r="N915" s="1832"/>
      <c r="O915" s="1832"/>
      <c r="P915" s="1832"/>
    </row>
    <row r="916" spans="1:16" ht="99.75" customHeight="1" x14ac:dyDescent="0.2">
      <c r="A916" s="1833"/>
      <c r="B916" s="1934" t="s">
        <v>2585</v>
      </c>
      <c r="C916" s="1932"/>
      <c r="D916" s="1933"/>
      <c r="E916" s="1847"/>
      <c r="F916" s="1883"/>
      <c r="H916" s="1832"/>
      <c r="I916" s="1832"/>
      <c r="K916" s="1832"/>
      <c r="L916" s="1832"/>
      <c r="M916" s="1832"/>
      <c r="N916" s="1832"/>
      <c r="O916" s="1832"/>
      <c r="P916" s="1832"/>
    </row>
    <row r="917" spans="1:16" ht="63.75" x14ac:dyDescent="0.2">
      <c r="A917" s="1833"/>
      <c r="B917" s="1934" t="s">
        <v>2805</v>
      </c>
      <c r="C917" s="1932"/>
      <c r="D917" s="1933"/>
      <c r="F917" s="1883"/>
      <c r="H917" s="1832"/>
      <c r="I917" s="1832"/>
      <c r="K917" s="1832"/>
      <c r="L917" s="1832"/>
      <c r="M917" s="1832"/>
      <c r="N917" s="1832"/>
      <c r="O917" s="1832"/>
      <c r="P917" s="1832"/>
    </row>
    <row r="918" spans="1:16" x14ac:dyDescent="0.2">
      <c r="A918" s="1833"/>
      <c r="B918" s="1905" t="s">
        <v>2670</v>
      </c>
      <c r="C918" s="1932"/>
      <c r="D918" s="1933"/>
      <c r="F918" s="1883"/>
      <c r="H918" s="1832"/>
      <c r="I918" s="1832"/>
      <c r="K918" s="1832"/>
      <c r="L918" s="1832"/>
      <c r="M918" s="1832"/>
      <c r="N918" s="1832"/>
      <c r="O918" s="1832"/>
      <c r="P918" s="1832"/>
    </row>
    <row r="919" spans="1:16" ht="204" x14ac:dyDescent="0.2">
      <c r="A919" s="1833"/>
      <c r="B919" s="1934" t="s">
        <v>2796</v>
      </c>
      <c r="C919" s="1935" t="s">
        <v>172</v>
      </c>
      <c r="D919" s="1935">
        <v>19</v>
      </c>
      <c r="E919" s="1907"/>
      <c r="F919" s="1883">
        <f>D919*E919</f>
        <v>0</v>
      </c>
      <c r="H919" s="1832"/>
      <c r="I919" s="1832"/>
      <c r="K919" s="1832"/>
      <c r="L919" s="1832"/>
      <c r="M919" s="1832"/>
      <c r="N919" s="1832"/>
      <c r="O919" s="1832"/>
      <c r="P919" s="1832"/>
    </row>
    <row r="920" spans="1:16" x14ac:dyDescent="0.2">
      <c r="A920" s="1833"/>
      <c r="B920" s="1934"/>
      <c r="C920" s="1935"/>
      <c r="D920" s="1935"/>
      <c r="E920" s="1907"/>
      <c r="F920" s="1883"/>
      <c r="H920" s="1832"/>
      <c r="I920" s="1832"/>
      <c r="K920" s="1832"/>
      <c r="L920" s="1832"/>
      <c r="M920" s="1832"/>
      <c r="N920" s="1832"/>
      <c r="O920" s="1832"/>
      <c r="P920" s="1832"/>
    </row>
    <row r="921" spans="1:16" ht="49.5" customHeight="1" x14ac:dyDescent="0.2">
      <c r="A921" s="1833" t="s">
        <v>2029</v>
      </c>
      <c r="B921" s="1934" t="s">
        <v>2586</v>
      </c>
      <c r="C921" s="1932"/>
      <c r="D921" s="1933"/>
      <c r="E921" s="1907"/>
      <c r="F921" s="1883"/>
      <c r="H921" s="1832"/>
      <c r="I921" s="1832"/>
      <c r="K921" s="1832"/>
      <c r="L921" s="1832"/>
      <c r="M921" s="1832"/>
      <c r="N921" s="1832"/>
      <c r="O921" s="1832"/>
      <c r="P921" s="1832"/>
    </row>
    <row r="922" spans="1:16" x14ac:dyDescent="0.2">
      <c r="A922" s="1833"/>
      <c r="B922" s="1934" t="s">
        <v>2787</v>
      </c>
      <c r="C922" s="1932"/>
      <c r="D922" s="1933"/>
      <c r="E922" s="1911"/>
      <c r="F922" s="1883"/>
      <c r="H922" s="1832"/>
      <c r="I922" s="1832"/>
      <c r="K922" s="1832"/>
      <c r="L922" s="1832"/>
      <c r="M922" s="1832"/>
      <c r="N922" s="1832"/>
      <c r="O922" s="1832"/>
      <c r="P922" s="1832"/>
    </row>
    <row r="923" spans="1:16" x14ac:dyDescent="0.2">
      <c r="A923" s="1833"/>
      <c r="B923" s="1905" t="s">
        <v>2670</v>
      </c>
      <c r="C923" s="1932"/>
      <c r="D923" s="1933"/>
      <c r="E923" s="1911"/>
      <c r="F923" s="1883"/>
      <c r="H923" s="1832"/>
      <c r="I923" s="1832"/>
      <c r="K923" s="1832"/>
      <c r="L923" s="1832"/>
      <c r="M923" s="1832"/>
      <c r="N923" s="1832"/>
      <c r="O923" s="1832"/>
      <c r="P923" s="1832"/>
    </row>
    <row r="924" spans="1:16" x14ac:dyDescent="0.2">
      <c r="A924" s="1833"/>
      <c r="B924" s="1934" t="s">
        <v>2766</v>
      </c>
      <c r="C924" s="1932"/>
      <c r="D924" s="1933"/>
      <c r="E924" s="1911"/>
      <c r="F924" s="1883"/>
      <c r="H924" s="1832"/>
      <c r="I924" s="1832"/>
      <c r="K924" s="1832"/>
      <c r="L924" s="1832"/>
      <c r="M924" s="1832"/>
      <c r="N924" s="1832"/>
      <c r="O924" s="1832"/>
      <c r="P924" s="1832"/>
    </row>
    <row r="925" spans="1:16" x14ac:dyDescent="0.2">
      <c r="A925" s="1833"/>
      <c r="B925" s="1905" t="s">
        <v>2670</v>
      </c>
      <c r="C925" s="1932"/>
      <c r="D925" s="1933"/>
      <c r="E925" s="1911"/>
      <c r="F925" s="1883"/>
      <c r="H925" s="1832"/>
      <c r="I925" s="1832"/>
      <c r="K925" s="1832"/>
      <c r="L925" s="1832"/>
      <c r="M925" s="1832"/>
      <c r="N925" s="1832"/>
      <c r="O925" s="1832"/>
      <c r="P925" s="1832"/>
    </row>
    <row r="926" spans="1:16" x14ac:dyDescent="0.2">
      <c r="A926" s="1833"/>
      <c r="B926" s="1934" t="s">
        <v>2791</v>
      </c>
      <c r="C926" s="1932"/>
      <c r="D926" s="1933"/>
      <c r="E926" s="1911"/>
      <c r="F926" s="1883"/>
      <c r="H926" s="1832"/>
      <c r="I926" s="1832"/>
      <c r="K926" s="1832"/>
      <c r="L926" s="1832"/>
      <c r="M926" s="1832"/>
      <c r="N926" s="1832"/>
      <c r="O926" s="1832"/>
      <c r="P926" s="1832"/>
    </row>
    <row r="927" spans="1:16" x14ac:dyDescent="0.2">
      <c r="A927" s="1833"/>
      <c r="B927" s="1905" t="s">
        <v>2670</v>
      </c>
      <c r="C927" s="1932"/>
      <c r="D927" s="1933"/>
      <c r="E927" s="1911"/>
      <c r="F927" s="1883"/>
      <c r="H927" s="1832"/>
      <c r="I927" s="1832"/>
      <c r="K927" s="1832"/>
      <c r="L927" s="1832"/>
      <c r="M927" s="1832"/>
      <c r="N927" s="1832"/>
      <c r="O927" s="1832"/>
      <c r="P927" s="1832"/>
    </row>
    <row r="928" spans="1:16" ht="25.5" x14ac:dyDescent="0.2">
      <c r="A928" s="1833"/>
      <c r="B928" s="1934" t="s">
        <v>2792</v>
      </c>
      <c r="C928" s="1932"/>
      <c r="D928" s="1933"/>
      <c r="E928" s="1911"/>
      <c r="F928" s="1883"/>
      <c r="H928" s="1832"/>
      <c r="I928" s="1832"/>
      <c r="K928" s="1832"/>
      <c r="L928" s="1832"/>
      <c r="M928" s="1832"/>
      <c r="N928" s="1832"/>
      <c r="O928" s="1832"/>
      <c r="P928" s="1832"/>
    </row>
    <row r="929" spans="1:16" x14ac:dyDescent="0.2">
      <c r="A929" s="1833"/>
      <c r="B929" s="1905" t="s">
        <v>2670</v>
      </c>
      <c r="C929" s="1932"/>
      <c r="D929" s="1933"/>
      <c r="E929" s="1911"/>
      <c r="F929" s="1883"/>
      <c r="H929" s="1832"/>
      <c r="I929" s="1832"/>
      <c r="K929" s="1832"/>
      <c r="L929" s="1832"/>
      <c r="M929" s="1832"/>
      <c r="N929" s="1832"/>
      <c r="O929" s="1832"/>
      <c r="P929" s="1832"/>
    </row>
    <row r="930" spans="1:16" ht="103.5" customHeight="1" x14ac:dyDescent="0.2">
      <c r="A930" s="1833"/>
      <c r="B930" s="1934" t="s">
        <v>2587</v>
      </c>
      <c r="C930" s="1932"/>
      <c r="D930" s="1933"/>
      <c r="E930" s="1911"/>
      <c r="F930" s="1883"/>
      <c r="H930" s="1832"/>
      <c r="I930" s="1832"/>
      <c r="K930" s="1832"/>
      <c r="L930" s="1832"/>
      <c r="M930" s="1832"/>
      <c r="N930" s="1832"/>
      <c r="O930" s="1832"/>
      <c r="P930" s="1832"/>
    </row>
    <row r="931" spans="1:16" ht="63.75" x14ac:dyDescent="0.2">
      <c r="A931" s="1833"/>
      <c r="B931" s="1934" t="s">
        <v>2804</v>
      </c>
      <c r="C931" s="1932"/>
      <c r="D931" s="1933"/>
      <c r="E931" s="1847"/>
      <c r="F931" s="1883"/>
      <c r="H931" s="1832"/>
      <c r="I931" s="1832"/>
      <c r="K931" s="1832"/>
      <c r="L931" s="1832"/>
      <c r="M931" s="1832"/>
      <c r="N931" s="1832"/>
      <c r="O931" s="1832"/>
      <c r="P931" s="1832"/>
    </row>
    <row r="932" spans="1:16" x14ac:dyDescent="0.2">
      <c r="A932" s="1833"/>
      <c r="B932" s="1905" t="s">
        <v>2670</v>
      </c>
      <c r="C932" s="1932"/>
      <c r="D932" s="1933"/>
      <c r="E932" s="1847"/>
      <c r="F932" s="1883"/>
      <c r="H932" s="1832"/>
      <c r="I932" s="1832"/>
      <c r="K932" s="1832"/>
      <c r="L932" s="1832"/>
      <c r="M932" s="1832"/>
      <c r="N932" s="1832"/>
      <c r="O932" s="1832"/>
      <c r="P932" s="1832"/>
    </row>
    <row r="933" spans="1:16" ht="213" customHeight="1" x14ac:dyDescent="0.2">
      <c r="A933" s="1833"/>
      <c r="B933" s="1934" t="s">
        <v>2795</v>
      </c>
      <c r="C933" s="1935" t="s">
        <v>172</v>
      </c>
      <c r="D933" s="1935">
        <v>5</v>
      </c>
      <c r="E933" s="1907"/>
      <c r="F933" s="1883">
        <f>D933*E933</f>
        <v>0</v>
      </c>
      <c r="H933" s="1832"/>
      <c r="I933" s="1832"/>
      <c r="K933" s="1832"/>
      <c r="L933" s="1832"/>
      <c r="M933" s="1832"/>
      <c r="N933" s="1832"/>
      <c r="O933" s="1832"/>
      <c r="P933" s="1832"/>
    </row>
    <row r="934" spans="1:16" x14ac:dyDescent="0.2">
      <c r="A934" s="1833"/>
      <c r="B934" s="1934"/>
      <c r="C934" s="1935"/>
      <c r="D934" s="1935"/>
      <c r="E934" s="1840"/>
      <c r="F934" s="1883"/>
      <c r="H934" s="1832"/>
      <c r="I934" s="1832"/>
      <c r="K934" s="1832"/>
      <c r="L934" s="1832"/>
      <c r="M934" s="1832"/>
      <c r="N934" s="1832"/>
      <c r="O934" s="1832"/>
      <c r="P934" s="1832"/>
    </row>
    <row r="935" spans="1:16" ht="38.25" x14ac:dyDescent="0.2">
      <c r="A935" s="1833" t="s">
        <v>2030</v>
      </c>
      <c r="B935" s="1938" t="s">
        <v>2588</v>
      </c>
      <c r="C935" s="1932"/>
      <c r="D935" s="1933"/>
      <c r="E935" s="1840"/>
      <c r="F935" s="1883"/>
      <c r="H935" s="1832"/>
      <c r="I935" s="1832"/>
      <c r="K935" s="1832"/>
      <c r="L935" s="1832"/>
      <c r="M935" s="1832"/>
      <c r="N935" s="1832"/>
      <c r="O935" s="1832"/>
      <c r="P935" s="1832"/>
    </row>
    <row r="936" spans="1:16" x14ac:dyDescent="0.2">
      <c r="A936" s="1833"/>
      <c r="B936" s="1938" t="s">
        <v>2779</v>
      </c>
      <c r="C936" s="1932"/>
      <c r="D936" s="1933"/>
      <c r="E936" s="1910"/>
      <c r="F936" s="1883"/>
      <c r="H936" s="1832"/>
      <c r="I936" s="1832"/>
      <c r="K936" s="1832"/>
      <c r="L936" s="1832"/>
      <c r="M936" s="1832"/>
      <c r="N936" s="1832"/>
      <c r="O936" s="1832"/>
      <c r="P936" s="1832"/>
    </row>
    <row r="937" spans="1:16" x14ac:dyDescent="0.2">
      <c r="A937" s="1833"/>
      <c r="B937" s="1905" t="s">
        <v>2670</v>
      </c>
      <c r="C937" s="1932"/>
      <c r="D937" s="1933"/>
      <c r="E937" s="1910"/>
      <c r="F937" s="1883"/>
      <c r="H937" s="1832"/>
      <c r="I937" s="1832"/>
      <c r="K937" s="1832"/>
      <c r="L937" s="1832"/>
      <c r="M937" s="1832"/>
      <c r="N937" s="1832"/>
      <c r="O937" s="1832"/>
      <c r="P937" s="1832"/>
    </row>
    <row r="938" spans="1:16" x14ac:dyDescent="0.2">
      <c r="A938" s="1833"/>
      <c r="B938" s="1938" t="s">
        <v>2780</v>
      </c>
      <c r="C938" s="1932"/>
      <c r="D938" s="1933"/>
      <c r="E938" s="1910"/>
      <c r="F938" s="1883"/>
      <c r="H938" s="1832"/>
      <c r="I938" s="1832"/>
      <c r="K938" s="1832"/>
      <c r="L938" s="1832"/>
      <c r="M938" s="1832"/>
      <c r="N938" s="1832"/>
      <c r="O938" s="1832"/>
      <c r="P938" s="1832"/>
    </row>
    <row r="939" spans="1:16" x14ac:dyDescent="0.2">
      <c r="A939" s="1833"/>
      <c r="B939" s="1905" t="s">
        <v>2670</v>
      </c>
      <c r="C939" s="1932"/>
      <c r="D939" s="1933"/>
      <c r="E939" s="1910"/>
      <c r="F939" s="1883"/>
      <c r="H939" s="1832"/>
      <c r="I939" s="1832"/>
      <c r="K939" s="1832"/>
      <c r="L939" s="1832"/>
      <c r="M939" s="1832"/>
      <c r="N939" s="1832"/>
      <c r="O939" s="1832"/>
      <c r="P939" s="1832"/>
    </row>
    <row r="940" spans="1:16" x14ac:dyDescent="0.2">
      <c r="A940" s="1833"/>
      <c r="B940" s="1938" t="s">
        <v>2781</v>
      </c>
      <c r="C940" s="1932"/>
      <c r="D940" s="1933"/>
      <c r="E940" s="1910"/>
      <c r="F940" s="1883"/>
      <c r="H940" s="1832"/>
      <c r="I940" s="1832"/>
      <c r="K940" s="1832"/>
      <c r="L940" s="1832"/>
      <c r="M940" s="1832"/>
      <c r="N940" s="1832"/>
      <c r="O940" s="1832"/>
      <c r="P940" s="1832"/>
    </row>
    <row r="941" spans="1:16" x14ac:dyDescent="0.2">
      <c r="A941" s="1833"/>
      <c r="B941" s="1905" t="s">
        <v>2670</v>
      </c>
      <c r="C941" s="1932"/>
      <c r="D941" s="1933"/>
      <c r="E941" s="1910"/>
      <c r="F941" s="1883"/>
      <c r="H941" s="1832"/>
      <c r="I941" s="1832"/>
      <c r="K941" s="1832"/>
      <c r="L941" s="1832"/>
      <c r="M941" s="1832"/>
      <c r="N941" s="1832"/>
      <c r="O941" s="1832"/>
      <c r="P941" s="1832"/>
    </row>
    <row r="942" spans="1:16" x14ac:dyDescent="0.2">
      <c r="A942" s="1833"/>
      <c r="B942" s="1938" t="s">
        <v>2775</v>
      </c>
      <c r="C942" s="1932"/>
      <c r="D942" s="1933"/>
      <c r="E942" s="1910"/>
      <c r="F942" s="1883"/>
      <c r="H942" s="1832"/>
      <c r="I942" s="1832"/>
      <c r="K942" s="1832"/>
      <c r="L942" s="1832"/>
      <c r="M942" s="1832"/>
      <c r="N942" s="1832"/>
      <c r="O942" s="1832"/>
      <c r="P942" s="1832"/>
    </row>
    <row r="943" spans="1:16" x14ac:dyDescent="0.2">
      <c r="A943" s="1833"/>
      <c r="B943" s="1905" t="s">
        <v>2670</v>
      </c>
      <c r="C943" s="1932"/>
      <c r="D943" s="1933"/>
      <c r="E943" s="1910"/>
      <c r="F943" s="1883"/>
      <c r="H943" s="1832"/>
      <c r="I943" s="1832"/>
      <c r="K943" s="1832"/>
      <c r="L943" s="1832"/>
      <c r="M943" s="1832"/>
      <c r="N943" s="1832"/>
      <c r="O943" s="1832"/>
      <c r="P943" s="1832"/>
    </row>
    <row r="944" spans="1:16" ht="25.5" x14ac:dyDescent="0.2">
      <c r="A944" s="1833"/>
      <c r="B944" s="1938" t="s">
        <v>2793</v>
      </c>
      <c r="C944" s="1932"/>
      <c r="D944" s="1933"/>
      <c r="E944" s="1910"/>
      <c r="F944" s="1883"/>
      <c r="H944" s="1832"/>
      <c r="I944" s="1832"/>
      <c r="K944" s="1832"/>
      <c r="L944" s="1832"/>
      <c r="M944" s="1832"/>
      <c r="N944" s="1832"/>
      <c r="O944" s="1832"/>
      <c r="P944" s="1832"/>
    </row>
    <row r="945" spans="1:16" x14ac:dyDescent="0.2">
      <c r="A945" s="1833"/>
      <c r="B945" s="1905" t="s">
        <v>2670</v>
      </c>
      <c r="C945" s="1932"/>
      <c r="D945" s="1933"/>
      <c r="E945" s="1910"/>
      <c r="F945" s="1883"/>
      <c r="H945" s="1832"/>
      <c r="I945" s="1832"/>
      <c r="K945" s="1832"/>
      <c r="L945" s="1832"/>
      <c r="M945" s="1832"/>
      <c r="N945" s="1832"/>
      <c r="O945" s="1832"/>
      <c r="P945" s="1832"/>
    </row>
    <row r="946" spans="1:16" ht="166.5" customHeight="1" x14ac:dyDescent="0.2">
      <c r="A946" s="1833"/>
      <c r="B946" s="1938" t="s">
        <v>2589</v>
      </c>
      <c r="C946" s="1932"/>
      <c r="D946" s="1933"/>
      <c r="E946" s="1910"/>
      <c r="F946" s="1883"/>
      <c r="H946" s="1832"/>
      <c r="I946" s="1832"/>
      <c r="K946" s="1832"/>
      <c r="L946" s="1832"/>
      <c r="M946" s="1832"/>
      <c r="N946" s="1832"/>
      <c r="O946" s="1832"/>
      <c r="P946" s="1832"/>
    </row>
    <row r="947" spans="1:16" ht="51" x14ac:dyDescent="0.2">
      <c r="A947" s="1833"/>
      <c r="B947" s="1938" t="s">
        <v>2803</v>
      </c>
      <c r="C947" s="1932"/>
      <c r="D947" s="1933"/>
      <c r="E947" s="1840"/>
      <c r="F947" s="1883"/>
      <c r="H947" s="1832"/>
      <c r="I947" s="1832"/>
      <c r="K947" s="1832"/>
      <c r="L947" s="1832"/>
      <c r="M947" s="1832"/>
      <c r="N947" s="1832"/>
      <c r="O947" s="1832"/>
      <c r="P947" s="1832"/>
    </row>
    <row r="948" spans="1:16" x14ac:dyDescent="0.2">
      <c r="A948" s="1833"/>
      <c r="B948" s="1905" t="s">
        <v>2670</v>
      </c>
      <c r="C948" s="1932"/>
      <c r="D948" s="1933"/>
      <c r="E948" s="1910"/>
      <c r="F948" s="1883"/>
      <c r="H948" s="1832"/>
      <c r="I948" s="1832"/>
      <c r="K948" s="1832"/>
      <c r="L948" s="1832"/>
      <c r="M948" s="1832"/>
      <c r="N948" s="1832"/>
      <c r="O948" s="1832"/>
      <c r="P948" s="1832"/>
    </row>
    <row r="949" spans="1:16" ht="165.75" x14ac:dyDescent="0.2">
      <c r="A949" s="1833"/>
      <c r="B949" s="1939" t="s">
        <v>2794</v>
      </c>
      <c r="C949" s="1935" t="s">
        <v>172</v>
      </c>
      <c r="D949" s="1935">
        <v>3</v>
      </c>
      <c r="E949" s="1907"/>
      <c r="F949" s="1883">
        <f>D949*E949</f>
        <v>0</v>
      </c>
      <c r="H949" s="1832"/>
      <c r="I949" s="1832"/>
      <c r="K949" s="1832"/>
      <c r="L949" s="1832"/>
      <c r="M949" s="1832"/>
      <c r="N949" s="1832"/>
      <c r="O949" s="1832"/>
      <c r="P949" s="1832"/>
    </row>
    <row r="950" spans="1:16" x14ac:dyDescent="0.2">
      <c r="E950" s="1840"/>
      <c r="H950" s="1832"/>
      <c r="I950" s="1832"/>
      <c r="K950" s="1832"/>
      <c r="L950" s="1832"/>
      <c r="M950" s="1832"/>
      <c r="N950" s="1832"/>
      <c r="O950" s="1832"/>
      <c r="P950" s="1832"/>
    </row>
    <row r="951" spans="1:16" s="1855" customFormat="1" x14ac:dyDescent="0.2">
      <c r="A951" s="1820"/>
      <c r="B951" s="1821" t="s">
        <v>1211</v>
      </c>
      <c r="C951" s="1822"/>
      <c r="D951" s="1844"/>
      <c r="E951" s="1844"/>
      <c r="F951" s="1842">
        <f>SUM(F537:F949)</f>
        <v>0</v>
      </c>
    </row>
    <row r="952" spans="1:16" x14ac:dyDescent="0.2">
      <c r="H952" s="1832"/>
      <c r="I952" s="1832"/>
      <c r="K952" s="1832"/>
      <c r="L952" s="1832"/>
      <c r="M952" s="1832"/>
      <c r="N952" s="1832"/>
      <c r="O952" s="1832"/>
      <c r="P952" s="1832"/>
    </row>
    <row r="953" spans="1:16" s="1873" customFormat="1" x14ac:dyDescent="0.2">
      <c r="A953" s="1867"/>
      <c r="B953" s="1868" t="s">
        <v>1212</v>
      </c>
      <c r="C953" s="1869"/>
      <c r="D953" s="1870"/>
      <c r="E953" s="1844"/>
      <c r="F953" s="1842"/>
      <c r="G953" s="1872"/>
    </row>
    <row r="954" spans="1:16" x14ac:dyDescent="0.2">
      <c r="H954" s="1832"/>
      <c r="I954" s="1832"/>
      <c r="K954" s="1832"/>
      <c r="L954" s="1832"/>
      <c r="M954" s="1832"/>
      <c r="N954" s="1832"/>
      <c r="O954" s="1832"/>
      <c r="P954" s="1832"/>
    </row>
    <row r="955" spans="1:16" ht="81.75" customHeight="1" x14ac:dyDescent="0.2">
      <c r="A955" s="1826" t="s">
        <v>33</v>
      </c>
      <c r="B955" s="1954" t="s">
        <v>1213</v>
      </c>
      <c r="C955" s="1952"/>
      <c r="D955" s="401"/>
      <c r="E955" s="1912"/>
      <c r="H955" s="1832"/>
      <c r="I955" s="1832"/>
      <c r="K955" s="1832"/>
      <c r="L955" s="1832"/>
      <c r="M955" s="1832"/>
      <c r="N955" s="1832"/>
      <c r="O955" s="1832"/>
      <c r="P955" s="1832"/>
    </row>
    <row r="956" spans="1:16" x14ac:dyDescent="0.2">
      <c r="B956" s="1953" t="s">
        <v>998</v>
      </c>
      <c r="C956" s="1952" t="s">
        <v>172</v>
      </c>
      <c r="D956" s="401">
        <v>1</v>
      </c>
      <c r="E956" s="1847"/>
      <c r="F956" s="1837">
        <f>D956*E956</f>
        <v>0</v>
      </c>
      <c r="H956" s="1832"/>
      <c r="I956" s="1832"/>
      <c r="K956" s="1832"/>
      <c r="L956" s="1832"/>
      <c r="M956" s="1832"/>
      <c r="N956" s="1832"/>
      <c r="O956" s="1832"/>
      <c r="P956" s="1832"/>
    </row>
    <row r="957" spans="1:16" x14ac:dyDescent="0.2">
      <c r="B957" s="1953"/>
      <c r="C957" s="1952"/>
      <c r="D957" s="401"/>
      <c r="E957" s="1847"/>
      <c r="H957" s="1832"/>
      <c r="I957" s="1832"/>
      <c r="K957" s="1832"/>
      <c r="L957" s="1832"/>
      <c r="M957" s="1832"/>
      <c r="N957" s="1832"/>
      <c r="O957" s="1832"/>
      <c r="P957" s="1832"/>
    </row>
    <row r="958" spans="1:16" ht="38.25" x14ac:dyDescent="0.2">
      <c r="A958" s="1826" t="s">
        <v>34</v>
      </c>
      <c r="B958" s="1954" t="s">
        <v>1214</v>
      </c>
      <c r="C958" s="1952"/>
      <c r="D958" s="401"/>
      <c r="E958" s="1847"/>
      <c r="H958" s="1832"/>
      <c r="I958" s="1832"/>
      <c r="K958" s="1832"/>
      <c r="L958" s="1832"/>
      <c r="M958" s="1832"/>
      <c r="N958" s="1832"/>
      <c r="O958" s="1832"/>
      <c r="P958" s="1832"/>
    </row>
    <row r="959" spans="1:16" ht="25.5" x14ac:dyDescent="0.2">
      <c r="B959" s="1954" t="s">
        <v>1215</v>
      </c>
      <c r="C959" s="1952" t="s">
        <v>172</v>
      </c>
      <c r="D959" s="401">
        <v>1</v>
      </c>
      <c r="E959" s="1847"/>
      <c r="H959" s="1832"/>
      <c r="I959" s="1832"/>
      <c r="K959" s="1832"/>
      <c r="L959" s="1832"/>
      <c r="M959" s="1832"/>
      <c r="N959" s="1832"/>
      <c r="O959" s="1832"/>
      <c r="P959" s="1832"/>
    </row>
    <row r="960" spans="1:16" ht="25.5" x14ac:dyDescent="0.2">
      <c r="B960" s="1954" t="s">
        <v>1216</v>
      </c>
      <c r="C960" s="1952" t="s">
        <v>172</v>
      </c>
      <c r="D960" s="401">
        <v>1</v>
      </c>
      <c r="E960" s="1847"/>
      <c r="H960" s="1832"/>
      <c r="I960" s="1832"/>
      <c r="K960" s="1832"/>
      <c r="L960" s="1832"/>
      <c r="M960" s="1832"/>
      <c r="N960" s="1832"/>
      <c r="O960" s="1832"/>
      <c r="P960" s="1832"/>
    </row>
    <row r="961" spans="1:16" x14ac:dyDescent="0.2">
      <c r="B961" s="1954" t="s">
        <v>1217</v>
      </c>
      <c r="C961" s="1952" t="s">
        <v>172</v>
      </c>
      <c r="D961" s="401">
        <v>1</v>
      </c>
      <c r="E961" s="1847"/>
      <c r="H961" s="1832"/>
      <c r="I961" s="1832"/>
      <c r="K961" s="1832"/>
      <c r="L961" s="1832"/>
      <c r="M961" s="1832"/>
      <c r="N961" s="1832"/>
      <c r="O961" s="1832"/>
      <c r="P961" s="1832"/>
    </row>
    <row r="962" spans="1:16" x14ac:dyDescent="0.2">
      <c r="B962" s="1954" t="s">
        <v>1218</v>
      </c>
      <c r="C962" s="1952" t="s">
        <v>172</v>
      </c>
      <c r="D962" s="401">
        <v>1</v>
      </c>
      <c r="E962" s="1847"/>
      <c r="H962" s="1832"/>
      <c r="I962" s="1832"/>
      <c r="K962" s="1832"/>
      <c r="L962" s="1832"/>
      <c r="M962" s="1832"/>
      <c r="N962" s="1832"/>
      <c r="O962" s="1832"/>
      <c r="P962" s="1832"/>
    </row>
    <row r="963" spans="1:16" x14ac:dyDescent="0.2">
      <c r="B963" s="1954" t="s">
        <v>1219</v>
      </c>
      <c r="C963" s="1952" t="s">
        <v>172</v>
      </c>
      <c r="D963" s="401">
        <v>1</v>
      </c>
      <c r="E963" s="1847"/>
      <c r="H963" s="1832"/>
      <c r="I963" s="1832"/>
      <c r="K963" s="1832"/>
      <c r="L963" s="1832"/>
      <c r="M963" s="1832"/>
      <c r="N963" s="1832"/>
      <c r="O963" s="1832"/>
      <c r="P963" s="1832"/>
    </row>
    <row r="964" spans="1:16" x14ac:dyDescent="0.2">
      <c r="B964" s="1954" t="s">
        <v>1220</v>
      </c>
      <c r="C964" s="1952" t="s">
        <v>172</v>
      </c>
      <c r="D964" s="401">
        <v>1</v>
      </c>
      <c r="E964" s="1847"/>
      <c r="H964" s="1832"/>
      <c r="I964" s="1832"/>
      <c r="K964" s="1832"/>
      <c r="L964" s="1832"/>
      <c r="M964" s="1832"/>
      <c r="N964" s="1832"/>
      <c r="O964" s="1832"/>
      <c r="P964" s="1832"/>
    </row>
    <row r="965" spans="1:16" x14ac:dyDescent="0.2">
      <c r="B965" s="1954" t="s">
        <v>1221</v>
      </c>
      <c r="C965" s="1952" t="s">
        <v>172</v>
      </c>
      <c r="D965" s="401">
        <v>1</v>
      </c>
      <c r="E965" s="1847"/>
      <c r="H965" s="1832"/>
      <c r="I965" s="1832"/>
      <c r="K965" s="1832"/>
      <c r="L965" s="1832"/>
      <c r="M965" s="1832"/>
      <c r="N965" s="1832"/>
      <c r="O965" s="1832"/>
      <c r="P965" s="1832"/>
    </row>
    <row r="966" spans="1:16" x14ac:dyDescent="0.2">
      <c r="B966" s="1953" t="s">
        <v>1013</v>
      </c>
      <c r="C966" s="1952" t="s">
        <v>172</v>
      </c>
      <c r="D966" s="401">
        <v>1</v>
      </c>
      <c r="E966" s="1847"/>
      <c r="F966" s="1837">
        <f>D966*E966</f>
        <v>0</v>
      </c>
      <c r="H966" s="1832"/>
      <c r="I966" s="1832"/>
      <c r="K966" s="1832"/>
      <c r="L966" s="1832"/>
      <c r="M966" s="1832"/>
      <c r="N966" s="1832"/>
      <c r="O966" s="1832"/>
      <c r="P966" s="1832"/>
    </row>
    <row r="967" spans="1:16" x14ac:dyDescent="0.2">
      <c r="E967" s="1847"/>
      <c r="H967" s="1832"/>
      <c r="I967" s="1832"/>
      <c r="K967" s="1832"/>
      <c r="L967" s="1832"/>
      <c r="M967" s="1832"/>
      <c r="N967" s="1832"/>
      <c r="O967" s="1832"/>
      <c r="P967" s="1832"/>
    </row>
    <row r="968" spans="1:16" s="1855" customFormat="1" x14ac:dyDescent="0.2">
      <c r="A968" s="1820"/>
      <c r="B968" s="1821" t="s">
        <v>1222</v>
      </c>
      <c r="C968" s="1822"/>
      <c r="D968" s="1844"/>
      <c r="E968" s="1844"/>
      <c r="F968" s="1842">
        <f>SUM(F955:F966)</f>
        <v>0</v>
      </c>
    </row>
    <row r="969" spans="1:16" x14ac:dyDescent="0.2">
      <c r="E969" s="1847"/>
      <c r="H969" s="1832"/>
      <c r="I969" s="1832"/>
      <c r="K969" s="1832"/>
      <c r="L969" s="1832"/>
      <c r="M969" s="1832"/>
      <c r="N969" s="1832"/>
      <c r="O969" s="1832"/>
      <c r="P969" s="1832"/>
    </row>
    <row r="970" spans="1:16" s="1873" customFormat="1" x14ac:dyDescent="0.2">
      <c r="A970" s="1867"/>
      <c r="B970" s="1868" t="s">
        <v>1223</v>
      </c>
      <c r="C970" s="1869"/>
      <c r="D970" s="1870"/>
      <c r="E970" s="1844"/>
      <c r="F970" s="1842"/>
      <c r="G970" s="1872"/>
    </row>
    <row r="971" spans="1:16" x14ac:dyDescent="0.2">
      <c r="E971" s="1847"/>
      <c r="H971" s="1832"/>
      <c r="I971" s="1832"/>
      <c r="K971" s="1832"/>
      <c r="L971" s="1832"/>
      <c r="M971" s="1832"/>
      <c r="N971" s="1832"/>
      <c r="O971" s="1832"/>
      <c r="P971" s="1832"/>
    </row>
    <row r="972" spans="1:16" ht="51" x14ac:dyDescent="0.2">
      <c r="A972" s="1826" t="s">
        <v>33</v>
      </c>
      <c r="B972" s="402" t="s">
        <v>1224</v>
      </c>
      <c r="C972" s="1952"/>
      <c r="D972" s="401"/>
      <c r="E972" s="1847"/>
      <c r="H972" s="1832"/>
      <c r="I972" s="1832"/>
      <c r="K972" s="1832"/>
      <c r="L972" s="1832"/>
      <c r="M972" s="1832"/>
      <c r="N972" s="1832"/>
      <c r="O972" s="1832"/>
      <c r="P972" s="1832"/>
    </row>
    <row r="973" spans="1:16" x14ac:dyDescent="0.2">
      <c r="B973" s="1953" t="s">
        <v>998</v>
      </c>
      <c r="C973" s="1952" t="s">
        <v>994</v>
      </c>
      <c r="D973" s="401">
        <v>300</v>
      </c>
      <c r="E973" s="1840"/>
      <c r="F973" s="1837">
        <f>D973*E973</f>
        <v>0</v>
      </c>
      <c r="H973" s="1832"/>
      <c r="I973" s="1832"/>
      <c r="K973" s="1832"/>
      <c r="L973" s="1832"/>
      <c r="M973" s="1832"/>
      <c r="N973" s="1832"/>
      <c r="O973" s="1832"/>
      <c r="P973" s="1832"/>
    </row>
    <row r="974" spans="1:16" x14ac:dyDescent="0.2">
      <c r="B974" s="1953"/>
      <c r="C974" s="1952"/>
      <c r="D974" s="401"/>
      <c r="E974" s="1840"/>
      <c r="H974" s="1832"/>
      <c r="I974" s="1832"/>
      <c r="K974" s="1832"/>
      <c r="L974" s="1832"/>
      <c r="M974" s="1832"/>
      <c r="N974" s="1832"/>
      <c r="O974" s="1832"/>
      <c r="P974" s="1832"/>
    </row>
    <row r="975" spans="1:16" ht="38.25" x14ac:dyDescent="0.2">
      <c r="A975" s="1826" t="s">
        <v>34</v>
      </c>
      <c r="B975" s="1954" t="s">
        <v>1225</v>
      </c>
      <c r="C975" s="1952"/>
      <c r="D975" s="401"/>
      <c r="E975" s="1840"/>
      <c r="H975" s="1832"/>
      <c r="I975" s="1832"/>
      <c r="K975" s="1832"/>
      <c r="L975" s="1832"/>
      <c r="M975" s="1832"/>
      <c r="N975" s="1832"/>
      <c r="O975" s="1832"/>
      <c r="P975" s="1832"/>
    </row>
    <row r="976" spans="1:16" x14ac:dyDescent="0.2">
      <c r="B976" s="1953" t="s">
        <v>1013</v>
      </c>
      <c r="C976" s="1952" t="s">
        <v>994</v>
      </c>
      <c r="D976" s="401">
        <v>100</v>
      </c>
      <c r="E976" s="1840"/>
      <c r="F976" s="1837">
        <f>D976*E976</f>
        <v>0</v>
      </c>
      <c r="H976" s="1832"/>
      <c r="I976" s="1832"/>
      <c r="K976" s="1832"/>
      <c r="L976" s="1832"/>
      <c r="M976" s="1832"/>
      <c r="N976" s="1832"/>
      <c r="O976" s="1832"/>
      <c r="P976" s="1832"/>
    </row>
    <row r="977" spans="1:16" x14ac:dyDescent="0.2">
      <c r="B977" s="1953"/>
      <c r="C977" s="1952"/>
      <c r="D977" s="401"/>
      <c r="E977" s="1840"/>
      <c r="H977" s="1832"/>
      <c r="I977" s="1832"/>
      <c r="K977" s="1832"/>
      <c r="L977" s="1832"/>
      <c r="M977" s="1832"/>
      <c r="N977" s="1832"/>
      <c r="O977" s="1832"/>
      <c r="P977" s="1832"/>
    </row>
    <row r="978" spans="1:16" ht="25.5" x14ac:dyDescent="0.2">
      <c r="A978" s="1826" t="s">
        <v>35</v>
      </c>
      <c r="B978" s="1954" t="s">
        <v>2477</v>
      </c>
      <c r="C978" s="1952"/>
      <c r="D978" s="401"/>
      <c r="E978" s="1840"/>
      <c r="H978" s="1832"/>
      <c r="I978" s="1832"/>
      <c r="K978" s="1832"/>
      <c r="L978" s="1832"/>
      <c r="M978" s="1832"/>
      <c r="N978" s="1832"/>
      <c r="O978" s="1832"/>
      <c r="P978" s="1832"/>
    </row>
    <row r="979" spans="1:16" x14ac:dyDescent="0.2">
      <c r="B979" s="1953" t="s">
        <v>1038</v>
      </c>
      <c r="C979" s="1952" t="s">
        <v>994</v>
      </c>
      <c r="D979" s="401">
        <v>200</v>
      </c>
      <c r="E979" s="1840"/>
      <c r="F979" s="1837">
        <f>D979*E979</f>
        <v>0</v>
      </c>
      <c r="H979" s="1832"/>
      <c r="I979" s="1832"/>
      <c r="K979" s="1832"/>
      <c r="L979" s="1832"/>
      <c r="M979" s="1832"/>
      <c r="N979" s="1832"/>
      <c r="O979" s="1832"/>
      <c r="P979" s="1832"/>
    </row>
    <row r="980" spans="1:16" x14ac:dyDescent="0.2">
      <c r="B980" s="1953"/>
      <c r="C980" s="1952"/>
      <c r="D980" s="401"/>
      <c r="E980" s="1840"/>
      <c r="H980" s="1832"/>
      <c r="I980" s="1832"/>
      <c r="K980" s="1832"/>
      <c r="L980" s="1832"/>
      <c r="M980" s="1832"/>
      <c r="N980" s="1832"/>
      <c r="O980" s="1832"/>
      <c r="P980" s="1832"/>
    </row>
    <row r="981" spans="1:16" ht="25.5" x14ac:dyDescent="0.2">
      <c r="A981" s="1826" t="s">
        <v>36</v>
      </c>
      <c r="B981" s="1954" t="s">
        <v>2478</v>
      </c>
      <c r="C981" s="1952"/>
      <c r="D981" s="401"/>
      <c r="E981" s="1840"/>
      <c r="H981" s="1832"/>
      <c r="I981" s="1832"/>
      <c r="K981" s="1832"/>
      <c r="L981" s="1832"/>
      <c r="M981" s="1832"/>
      <c r="N981" s="1832"/>
      <c r="O981" s="1832"/>
      <c r="P981" s="1832"/>
    </row>
    <row r="982" spans="1:16" x14ac:dyDescent="0.2">
      <c r="B982" s="1953" t="s">
        <v>1042</v>
      </c>
      <c r="C982" s="1952" t="s">
        <v>172</v>
      </c>
      <c r="D982" s="401">
        <v>90</v>
      </c>
      <c r="E982" s="1840"/>
      <c r="F982" s="1837">
        <f>D982*E982</f>
        <v>0</v>
      </c>
      <c r="H982" s="1832"/>
      <c r="I982" s="1832"/>
      <c r="K982" s="1832"/>
      <c r="L982" s="1832"/>
      <c r="M982" s="1832"/>
      <c r="N982" s="1832"/>
      <c r="O982" s="1832"/>
      <c r="P982" s="1832"/>
    </row>
    <row r="983" spans="1:16" x14ac:dyDescent="0.2">
      <c r="B983" s="1953"/>
      <c r="C983" s="1952"/>
      <c r="D983" s="401"/>
      <c r="E983" s="1840"/>
      <c r="H983" s="1832"/>
      <c r="I983" s="1832"/>
      <c r="K983" s="1832"/>
      <c r="L983" s="1832"/>
      <c r="M983" s="1832"/>
      <c r="N983" s="1832"/>
      <c r="O983" s="1832"/>
      <c r="P983" s="1832"/>
    </row>
    <row r="984" spans="1:16" ht="30" customHeight="1" x14ac:dyDescent="0.2">
      <c r="A984" s="1826" t="s">
        <v>37</v>
      </c>
      <c r="B984" s="1954" t="s">
        <v>2479</v>
      </c>
      <c r="C984" s="1952"/>
      <c r="D984" s="401"/>
      <c r="E984" s="1840"/>
      <c r="H984" s="1832"/>
      <c r="I984" s="1832"/>
      <c r="K984" s="1832"/>
      <c r="L984" s="1832"/>
      <c r="M984" s="1832"/>
      <c r="N984" s="1832"/>
      <c r="O984" s="1832"/>
      <c r="P984" s="1832"/>
    </row>
    <row r="985" spans="1:16" x14ac:dyDescent="0.2">
      <c r="B985" s="1953" t="s">
        <v>1045</v>
      </c>
      <c r="C985" s="1952" t="s">
        <v>172</v>
      </c>
      <c r="D985" s="401">
        <v>30</v>
      </c>
      <c r="E985" s="1840"/>
      <c r="F985" s="1837">
        <f>D985*E985</f>
        <v>0</v>
      </c>
      <c r="H985" s="1832"/>
      <c r="I985" s="1832"/>
      <c r="K985" s="1832"/>
      <c r="L985" s="1832"/>
      <c r="M985" s="1832"/>
      <c r="N985" s="1832"/>
      <c r="O985" s="1832"/>
      <c r="P985" s="1832"/>
    </row>
    <row r="986" spans="1:16" x14ac:dyDescent="0.2">
      <c r="B986" s="1953"/>
      <c r="C986" s="1952"/>
      <c r="D986" s="401"/>
      <c r="E986" s="1840"/>
      <c r="H986" s="1832"/>
      <c r="I986" s="1832"/>
      <c r="K986" s="1832"/>
      <c r="L986" s="1832"/>
      <c r="M986" s="1832"/>
      <c r="N986" s="1832"/>
      <c r="O986" s="1832"/>
      <c r="P986" s="1832"/>
    </row>
    <row r="987" spans="1:16" ht="25.5" x14ac:dyDescent="0.2">
      <c r="A987" s="1826" t="s">
        <v>38</v>
      </c>
      <c r="B987" s="1954" t="s">
        <v>2480</v>
      </c>
      <c r="C987" s="1952"/>
      <c r="D987" s="401"/>
      <c r="E987" s="1840"/>
      <c r="H987" s="1832"/>
      <c r="I987" s="1832"/>
      <c r="K987" s="1832"/>
      <c r="L987" s="1832"/>
      <c r="M987" s="1832"/>
      <c r="N987" s="1832"/>
      <c r="O987" s="1832"/>
      <c r="P987" s="1832"/>
    </row>
    <row r="988" spans="1:16" x14ac:dyDescent="0.2">
      <c r="B988" s="1953" t="s">
        <v>1048</v>
      </c>
      <c r="C988" s="1952" t="s">
        <v>172</v>
      </c>
      <c r="D988" s="401">
        <v>8</v>
      </c>
      <c r="E988" s="1840"/>
      <c r="F988" s="1837">
        <f>D988*E988</f>
        <v>0</v>
      </c>
      <c r="H988" s="1832"/>
      <c r="I988" s="1832"/>
      <c r="K988" s="1832"/>
      <c r="L988" s="1832"/>
      <c r="M988" s="1832"/>
      <c r="N988" s="1832"/>
      <c r="O988" s="1832"/>
      <c r="P988" s="1832"/>
    </row>
    <row r="989" spans="1:16" x14ac:dyDescent="0.2">
      <c r="B989" s="1953"/>
      <c r="C989" s="1952"/>
      <c r="D989" s="401"/>
      <c r="E989" s="1840"/>
      <c r="H989" s="1832"/>
      <c r="I989" s="1832"/>
      <c r="K989" s="1832"/>
      <c r="L989" s="1832"/>
      <c r="M989" s="1832"/>
      <c r="N989" s="1832"/>
      <c r="O989" s="1832"/>
      <c r="P989" s="1832"/>
    </row>
    <row r="990" spans="1:16" ht="25.5" x14ac:dyDescent="0.2">
      <c r="A990" s="1826" t="s">
        <v>39</v>
      </c>
      <c r="B990" s="1954" t="s">
        <v>2481</v>
      </c>
      <c r="C990" s="1952"/>
      <c r="D990" s="401"/>
      <c r="E990" s="1840"/>
      <c r="H990" s="1832"/>
      <c r="I990" s="1832"/>
      <c r="K990" s="1832"/>
      <c r="L990" s="1832"/>
      <c r="M990" s="1832"/>
      <c r="N990" s="1832"/>
      <c r="O990" s="1832"/>
      <c r="P990" s="1832"/>
    </row>
    <row r="991" spans="1:16" x14ac:dyDescent="0.2">
      <c r="B991" s="1953" t="s">
        <v>1226</v>
      </c>
      <c r="C991" s="1952" t="s">
        <v>172</v>
      </c>
      <c r="D991" s="401">
        <v>4</v>
      </c>
      <c r="E991" s="1840"/>
      <c r="F991" s="1837">
        <f>D991*E991</f>
        <v>0</v>
      </c>
      <c r="H991" s="1832"/>
      <c r="I991" s="1832"/>
      <c r="K991" s="1832"/>
      <c r="L991" s="1832"/>
      <c r="M991" s="1832"/>
      <c r="N991" s="1832"/>
      <c r="O991" s="1832"/>
      <c r="P991" s="1832"/>
    </row>
    <row r="992" spans="1:16" x14ac:dyDescent="0.2">
      <c r="B992" s="1953"/>
      <c r="C992" s="1952"/>
      <c r="D992" s="401"/>
      <c r="E992" s="1840"/>
      <c r="H992" s="1832"/>
      <c r="I992" s="1832"/>
      <c r="K992" s="1832"/>
      <c r="L992" s="1832"/>
      <c r="M992" s="1832"/>
      <c r="N992" s="1832"/>
      <c r="O992" s="1832"/>
      <c r="P992" s="1832"/>
    </row>
    <row r="993" spans="1:16" ht="25.5" x14ac:dyDescent="0.2">
      <c r="A993" s="1826" t="s">
        <v>40</v>
      </c>
      <c r="B993" s="1954" t="s">
        <v>2482</v>
      </c>
      <c r="C993" s="1952"/>
      <c r="D993" s="401"/>
      <c r="E993" s="1840"/>
      <c r="H993" s="1832"/>
      <c r="I993" s="1832"/>
      <c r="K993" s="1832"/>
      <c r="L993" s="1832"/>
      <c r="M993" s="1832"/>
      <c r="N993" s="1832"/>
      <c r="O993" s="1832"/>
      <c r="P993" s="1832"/>
    </row>
    <row r="994" spans="1:16" x14ac:dyDescent="0.2">
      <c r="B994" s="1953" t="s">
        <v>1227</v>
      </c>
      <c r="C994" s="1952" t="s">
        <v>172</v>
      </c>
      <c r="D994" s="401">
        <v>4</v>
      </c>
      <c r="E994" s="1840"/>
      <c r="F994" s="1837">
        <f>D994*E994</f>
        <v>0</v>
      </c>
      <c r="H994" s="1832"/>
      <c r="I994" s="1832"/>
      <c r="K994" s="1832"/>
      <c r="L994" s="1832"/>
      <c r="M994" s="1832"/>
      <c r="N994" s="1832"/>
      <c r="O994" s="1832"/>
      <c r="P994" s="1832"/>
    </row>
    <row r="995" spans="1:16" x14ac:dyDescent="0.2">
      <c r="B995" s="1953"/>
      <c r="C995" s="1952"/>
      <c r="D995" s="401"/>
      <c r="E995" s="1840"/>
      <c r="H995" s="1832"/>
      <c r="I995" s="1832"/>
      <c r="K995" s="1832"/>
      <c r="L995" s="1832"/>
      <c r="M995" s="1832"/>
      <c r="N995" s="1832"/>
      <c r="O995" s="1832"/>
      <c r="P995" s="1832"/>
    </row>
    <row r="996" spans="1:16" ht="30" customHeight="1" x14ac:dyDescent="0.2">
      <c r="A996" s="1826" t="s">
        <v>56</v>
      </c>
      <c r="B996" s="1954" t="s">
        <v>2483</v>
      </c>
      <c r="C996" s="1952"/>
      <c r="D996" s="401"/>
      <c r="E996" s="1840"/>
      <c r="H996" s="1832"/>
      <c r="I996" s="1832"/>
      <c r="K996" s="1832"/>
      <c r="L996" s="1832"/>
      <c r="M996" s="1832"/>
      <c r="N996" s="1832"/>
      <c r="O996" s="1832"/>
      <c r="P996" s="1832"/>
    </row>
    <row r="997" spans="1:16" x14ac:dyDescent="0.2">
      <c r="B997" s="1953" t="s">
        <v>1228</v>
      </c>
      <c r="C997" s="1952" t="s">
        <v>172</v>
      </c>
      <c r="D997" s="401">
        <v>4</v>
      </c>
      <c r="E997" s="1840"/>
      <c r="F997" s="1837">
        <f>D997*E997</f>
        <v>0</v>
      </c>
      <c r="H997" s="1832"/>
      <c r="I997" s="1832"/>
      <c r="K997" s="1832"/>
      <c r="L997" s="1832"/>
      <c r="M997" s="1832"/>
      <c r="N997" s="1832"/>
      <c r="O997" s="1832"/>
      <c r="P997" s="1832"/>
    </row>
    <row r="998" spans="1:16" x14ac:dyDescent="0.2">
      <c r="B998" s="1953"/>
      <c r="C998" s="1952"/>
      <c r="D998" s="401"/>
      <c r="E998" s="1847"/>
      <c r="H998" s="1832"/>
      <c r="I998" s="1832"/>
      <c r="K998" s="1832"/>
      <c r="L998" s="1832"/>
      <c r="M998" s="1832"/>
      <c r="N998" s="1832"/>
      <c r="O998" s="1832"/>
      <c r="P998" s="1832"/>
    </row>
    <row r="999" spans="1:16" s="1896" customFormat="1" ht="25.5" x14ac:dyDescent="0.2">
      <c r="A999" s="1894" t="s">
        <v>57</v>
      </c>
      <c r="B999" s="1954" t="s">
        <v>2484</v>
      </c>
      <c r="C999" s="1955" t="s">
        <v>172</v>
      </c>
      <c r="D999" s="1945">
        <v>4</v>
      </c>
      <c r="E999" s="1899"/>
      <c r="F999" s="1900">
        <f>$D999*E999</f>
        <v>0</v>
      </c>
      <c r="H999" s="1897"/>
      <c r="I999" s="1897"/>
      <c r="K999" s="1897"/>
      <c r="L999" s="1897"/>
      <c r="M999" s="1897"/>
      <c r="N999" s="1897"/>
      <c r="O999" s="1897"/>
      <c r="P999" s="1897"/>
    </row>
    <row r="1000" spans="1:16" x14ac:dyDescent="0.2">
      <c r="B1000" s="1953"/>
      <c r="C1000" s="1952"/>
      <c r="D1000" s="401"/>
      <c r="E1000" s="1840"/>
      <c r="H1000" s="1832"/>
      <c r="I1000" s="1832"/>
      <c r="K1000" s="1832"/>
      <c r="L1000" s="1832"/>
      <c r="M1000" s="1832"/>
      <c r="N1000" s="1832"/>
      <c r="O1000" s="1832"/>
      <c r="P1000" s="1832"/>
    </row>
    <row r="1001" spans="1:16" x14ac:dyDescent="0.2">
      <c r="A1001" s="1826" t="s">
        <v>58</v>
      </c>
      <c r="B1001" s="1953" t="s">
        <v>1229</v>
      </c>
      <c r="C1001" s="1952"/>
      <c r="D1001" s="401"/>
      <c r="E1001" s="1840"/>
      <c r="H1001" s="1832"/>
      <c r="I1001" s="1832"/>
      <c r="K1001" s="1832"/>
      <c r="L1001" s="1832"/>
      <c r="M1001" s="1832"/>
      <c r="N1001" s="1832"/>
      <c r="O1001" s="1832"/>
      <c r="P1001" s="1832"/>
    </row>
    <row r="1002" spans="1:16" x14ac:dyDescent="0.2">
      <c r="B1002" s="1953" t="s">
        <v>1230</v>
      </c>
      <c r="C1002" s="1952" t="s">
        <v>172</v>
      </c>
      <c r="D1002" s="401">
        <v>1</v>
      </c>
      <c r="E1002" s="1840"/>
      <c r="F1002" s="1837">
        <f>D1002*E1002</f>
        <v>0</v>
      </c>
      <c r="H1002" s="1832"/>
      <c r="I1002" s="1832"/>
      <c r="K1002" s="1832"/>
      <c r="L1002" s="1832"/>
      <c r="M1002" s="1832"/>
      <c r="N1002" s="1832"/>
      <c r="O1002" s="1832"/>
      <c r="P1002" s="1832"/>
    </row>
    <row r="1003" spans="1:16" x14ac:dyDescent="0.2">
      <c r="E1003" s="1861"/>
      <c r="H1003" s="1832"/>
      <c r="I1003" s="1832"/>
      <c r="K1003" s="1832"/>
      <c r="L1003" s="1832"/>
      <c r="M1003" s="1832"/>
      <c r="N1003" s="1832"/>
      <c r="O1003" s="1832"/>
      <c r="P1003" s="1832"/>
    </row>
    <row r="1004" spans="1:16" s="1855" customFormat="1" ht="25.5" x14ac:dyDescent="0.2">
      <c r="A1004" s="1820"/>
      <c r="B1004" s="1821" t="s">
        <v>1231</v>
      </c>
      <c r="C1004" s="1822"/>
      <c r="D1004" s="1844"/>
      <c r="E1004" s="1844"/>
      <c r="F1004" s="1842">
        <f>SUM(F972:F1002)</f>
        <v>0</v>
      </c>
    </row>
    <row r="1005" spans="1:16" x14ac:dyDescent="0.2">
      <c r="E1005" s="1812"/>
      <c r="H1005" s="1832"/>
      <c r="I1005" s="1832"/>
      <c r="K1005" s="1832"/>
      <c r="L1005" s="1832"/>
      <c r="M1005" s="1832"/>
      <c r="N1005" s="1832"/>
      <c r="O1005" s="1832"/>
      <c r="P1005" s="1832"/>
    </row>
    <row r="1006" spans="1:16" s="1873" customFormat="1" x14ac:dyDescent="0.2">
      <c r="A1006" s="1867"/>
      <c r="B1006" s="1868" t="s">
        <v>1232</v>
      </c>
      <c r="C1006" s="1869"/>
      <c r="D1006" s="1870"/>
      <c r="E1006" s="1844"/>
      <c r="F1006" s="1842"/>
      <c r="G1006" s="1872"/>
    </row>
    <row r="1007" spans="1:16" x14ac:dyDescent="0.2">
      <c r="E1007" s="1912"/>
      <c r="H1007" s="1832"/>
      <c r="I1007" s="1832"/>
      <c r="K1007" s="1832"/>
      <c r="L1007" s="1832"/>
      <c r="M1007" s="1832"/>
      <c r="N1007" s="1832"/>
      <c r="O1007" s="1832"/>
      <c r="P1007" s="1832"/>
    </row>
    <row r="1008" spans="1:16" s="1917" customFormat="1" ht="38.25" x14ac:dyDescent="0.2">
      <c r="A1008" s="1913"/>
      <c r="B1008" s="1940" t="s">
        <v>2485</v>
      </c>
      <c r="C1008" s="1941"/>
      <c r="D1008" s="1942"/>
      <c r="E1008" s="1914"/>
      <c r="F1008" s="1915"/>
      <c r="G1008" s="1916"/>
    </row>
    <row r="1009" spans="1:7" s="1917" customFormat="1" x14ac:dyDescent="0.2">
      <c r="A1009" s="1913"/>
      <c r="B1009" s="1943"/>
      <c r="C1009" s="1941"/>
      <c r="D1009" s="1942"/>
      <c r="E1009" s="1914"/>
      <c r="F1009" s="1915"/>
      <c r="G1009" s="1916"/>
    </row>
    <row r="1010" spans="1:7" s="1917" customFormat="1" x14ac:dyDescent="0.2">
      <c r="B1010" s="1943" t="s">
        <v>2486</v>
      </c>
      <c r="C1010" s="1941"/>
      <c r="D1010" s="1942"/>
      <c r="E1010" s="1914"/>
      <c r="F1010" s="1915"/>
      <c r="G1010" s="1916"/>
    </row>
    <row r="1011" spans="1:7" s="1917" customFormat="1" x14ac:dyDescent="0.2">
      <c r="B1011" s="1943"/>
      <c r="C1011" s="1941"/>
      <c r="D1011" s="1942"/>
      <c r="E1011" s="1914"/>
      <c r="F1011" s="1915"/>
      <c r="G1011" s="1916"/>
    </row>
    <row r="1012" spans="1:7" s="1917" customFormat="1" x14ac:dyDescent="0.2">
      <c r="A1012" s="1918" t="s">
        <v>2487</v>
      </c>
      <c r="B1012" s="1940" t="s">
        <v>2488</v>
      </c>
      <c r="C1012" s="1944" t="s">
        <v>172</v>
      </c>
      <c r="D1012" s="1945">
        <v>72</v>
      </c>
      <c r="E1012" s="1899"/>
      <c r="F1012" s="1900">
        <f>$D1012*E1012</f>
        <v>0</v>
      </c>
      <c r="G1012" s="1916"/>
    </row>
    <row r="1013" spans="1:7" s="1917" customFormat="1" x14ac:dyDescent="0.2">
      <c r="A1013" s="1918" t="s">
        <v>2489</v>
      </c>
      <c r="B1013" s="1940" t="s">
        <v>2490</v>
      </c>
      <c r="C1013" s="1944" t="s">
        <v>994</v>
      </c>
      <c r="D1013" s="1945">
        <v>100</v>
      </c>
      <c r="E1013" s="1899"/>
      <c r="F1013" s="1900">
        <f>$D1013*E1013</f>
        <v>0</v>
      </c>
      <c r="G1013" s="1916"/>
    </row>
    <row r="1014" spans="1:7" s="1917" customFormat="1" ht="25.5" x14ac:dyDescent="0.2">
      <c r="A1014" s="1918" t="s">
        <v>2491</v>
      </c>
      <c r="B1014" s="1940" t="s">
        <v>2492</v>
      </c>
      <c r="C1014" s="1944" t="s">
        <v>70</v>
      </c>
      <c r="D1014" s="1945">
        <v>1</v>
      </c>
      <c r="E1014" s="1892"/>
      <c r="F1014" s="1900">
        <f>$D1014*E1014</f>
        <v>0</v>
      </c>
      <c r="G1014" s="1916"/>
    </row>
    <row r="1015" spans="1:7" s="1917" customFormat="1" x14ac:dyDescent="0.2">
      <c r="A1015" s="1918"/>
      <c r="B1015" s="1940"/>
      <c r="C1015" s="1944"/>
      <c r="D1015" s="1945"/>
      <c r="E1015" s="1899"/>
      <c r="F1015" s="1900"/>
      <c r="G1015" s="1916"/>
    </row>
    <row r="1016" spans="1:7" s="1917" customFormat="1" x14ac:dyDescent="0.2">
      <c r="A1016" s="1918"/>
      <c r="B1016" s="1943" t="s">
        <v>2493</v>
      </c>
      <c r="C1016" s="1944"/>
      <c r="D1016" s="1946"/>
      <c r="E1016" s="1919"/>
      <c r="F1016" s="1920"/>
      <c r="G1016" s="1916"/>
    </row>
    <row r="1017" spans="1:7" s="1917" customFormat="1" x14ac:dyDescent="0.2">
      <c r="A1017" s="1918"/>
      <c r="B1017" s="1940"/>
      <c r="C1017" s="1944"/>
      <c r="D1017" s="1946"/>
      <c r="E1017" s="1919"/>
      <c r="F1017" s="1920"/>
      <c r="G1017" s="1916"/>
    </row>
    <row r="1018" spans="1:7" s="1917" customFormat="1" ht="25.5" x14ac:dyDescent="0.2">
      <c r="A1018" s="1918" t="s">
        <v>2494</v>
      </c>
      <c r="B1018" s="1940" t="s">
        <v>2495</v>
      </c>
      <c r="C1018" s="1944" t="s">
        <v>172</v>
      </c>
      <c r="D1018" s="1945">
        <v>3</v>
      </c>
      <c r="E1018" s="1899"/>
      <c r="F1018" s="1900">
        <f t="shared" ref="F1018:F1027" si="2">$D1018*E1018</f>
        <v>0</v>
      </c>
      <c r="G1018" s="1916"/>
    </row>
    <row r="1019" spans="1:7" s="1917" customFormat="1" ht="25.5" x14ac:dyDescent="0.2">
      <c r="A1019" s="1918" t="s">
        <v>2496</v>
      </c>
      <c r="B1019" s="1940" t="s">
        <v>2497</v>
      </c>
      <c r="C1019" s="1944" t="s">
        <v>172</v>
      </c>
      <c r="D1019" s="1945">
        <v>3</v>
      </c>
      <c r="E1019" s="1899"/>
      <c r="F1019" s="1900">
        <f t="shared" si="2"/>
        <v>0</v>
      </c>
      <c r="G1019" s="1916"/>
    </row>
    <row r="1020" spans="1:7" s="1917" customFormat="1" ht="25.5" x14ac:dyDescent="0.2">
      <c r="A1020" s="1918" t="s">
        <v>2498</v>
      </c>
      <c r="B1020" s="1940" t="s">
        <v>2499</v>
      </c>
      <c r="C1020" s="1944" t="s">
        <v>172</v>
      </c>
      <c r="D1020" s="1945">
        <v>6</v>
      </c>
      <c r="E1020" s="1899"/>
      <c r="F1020" s="1900">
        <f t="shared" si="2"/>
        <v>0</v>
      </c>
      <c r="G1020" s="1916"/>
    </row>
    <row r="1021" spans="1:7" s="1917" customFormat="1" x14ac:dyDescent="0.2">
      <c r="A1021" s="1918" t="s">
        <v>2500</v>
      </c>
      <c r="B1021" s="1940" t="s">
        <v>2501</v>
      </c>
      <c r="C1021" s="1944" t="s">
        <v>172</v>
      </c>
      <c r="D1021" s="1945">
        <v>3</v>
      </c>
      <c r="E1021" s="1899"/>
      <c r="F1021" s="1900">
        <f t="shared" si="2"/>
        <v>0</v>
      </c>
      <c r="G1021" s="1916"/>
    </row>
    <row r="1022" spans="1:7" s="1917" customFormat="1" ht="25.5" x14ac:dyDescent="0.2">
      <c r="A1022" s="1918" t="s">
        <v>2502</v>
      </c>
      <c r="B1022" s="1940" t="s">
        <v>2503</v>
      </c>
      <c r="C1022" s="1944" t="s">
        <v>172</v>
      </c>
      <c r="D1022" s="1945">
        <v>3</v>
      </c>
      <c r="E1022" s="1899"/>
      <c r="F1022" s="1900">
        <f t="shared" si="2"/>
        <v>0</v>
      </c>
      <c r="G1022" s="1916"/>
    </row>
    <row r="1023" spans="1:7" s="1917" customFormat="1" x14ac:dyDescent="0.2">
      <c r="A1023" s="1918" t="s">
        <v>2504</v>
      </c>
      <c r="B1023" s="1940" t="s">
        <v>2505</v>
      </c>
      <c r="C1023" s="1944" t="s">
        <v>172</v>
      </c>
      <c r="D1023" s="1945">
        <v>1</v>
      </c>
      <c r="E1023" s="1899"/>
      <c r="F1023" s="1900">
        <f t="shared" si="2"/>
        <v>0</v>
      </c>
      <c r="G1023" s="1916"/>
    </row>
    <row r="1024" spans="1:7" s="1917" customFormat="1" x14ac:dyDescent="0.2">
      <c r="A1024" s="1918" t="s">
        <v>2506</v>
      </c>
      <c r="B1024" s="1940" t="s">
        <v>2507</v>
      </c>
      <c r="C1024" s="1944" t="s">
        <v>172</v>
      </c>
      <c r="D1024" s="1945">
        <v>1</v>
      </c>
      <c r="E1024" s="1899"/>
      <c r="F1024" s="1900">
        <f t="shared" si="2"/>
        <v>0</v>
      </c>
      <c r="G1024" s="1916"/>
    </row>
    <row r="1025" spans="1:7" s="1917" customFormat="1" x14ac:dyDescent="0.2">
      <c r="A1025" s="1918" t="s">
        <v>2508</v>
      </c>
      <c r="B1025" s="1940" t="s">
        <v>2509</v>
      </c>
      <c r="C1025" s="1944" t="s">
        <v>172</v>
      </c>
      <c r="D1025" s="1945">
        <v>1</v>
      </c>
      <c r="E1025" s="1899"/>
      <c r="F1025" s="1900">
        <f t="shared" si="2"/>
        <v>0</v>
      </c>
      <c r="G1025" s="1916"/>
    </row>
    <row r="1026" spans="1:7" s="1917" customFormat="1" x14ac:dyDescent="0.2">
      <c r="A1026" s="1921" t="s">
        <v>2510</v>
      </c>
      <c r="B1026" s="1947" t="s">
        <v>2511</v>
      </c>
      <c r="C1026" s="1948" t="s">
        <v>2512</v>
      </c>
      <c r="D1026" s="1949">
        <v>1</v>
      </c>
      <c r="E1026" s="1922"/>
      <c r="F1026" s="1923">
        <f t="shared" si="2"/>
        <v>0</v>
      </c>
      <c r="G1026" s="1916"/>
    </row>
    <row r="1027" spans="1:7" s="1917" customFormat="1" x14ac:dyDescent="0.2">
      <c r="A1027" s="1918"/>
      <c r="B1027" s="1940"/>
      <c r="C1027" s="1944" t="s">
        <v>70</v>
      </c>
      <c r="D1027" s="1945">
        <v>1</v>
      </c>
      <c r="E1027" s="1899"/>
      <c r="F1027" s="1900">
        <f t="shared" si="2"/>
        <v>0</v>
      </c>
      <c r="G1027" s="1916"/>
    </row>
    <row r="1028" spans="1:7" s="1917" customFormat="1" x14ac:dyDescent="0.2">
      <c r="A1028" s="1918"/>
      <c r="B1028" s="1940"/>
      <c r="C1028" s="1944"/>
      <c r="D1028" s="1946"/>
      <c r="E1028" s="1919"/>
      <c r="F1028" s="1920"/>
      <c r="G1028" s="1916"/>
    </row>
    <row r="1029" spans="1:7" s="1917" customFormat="1" x14ac:dyDescent="0.2">
      <c r="A1029" s="1918"/>
      <c r="B1029" s="1943" t="s">
        <v>2513</v>
      </c>
      <c r="C1029" s="1944"/>
      <c r="D1029" s="1946"/>
      <c r="E1029" s="1919"/>
      <c r="F1029" s="1920"/>
      <c r="G1029" s="1916"/>
    </row>
    <row r="1030" spans="1:7" s="1917" customFormat="1" x14ac:dyDescent="0.2">
      <c r="A1030" s="1918"/>
      <c r="B1030" s="1940"/>
      <c r="C1030" s="1944"/>
      <c r="D1030" s="1946"/>
      <c r="E1030" s="1919"/>
      <c r="F1030" s="1920"/>
      <c r="G1030" s="1916"/>
    </row>
    <row r="1031" spans="1:7" s="1917" customFormat="1" ht="25.5" x14ac:dyDescent="0.2">
      <c r="A1031" s="1924" t="s">
        <v>2514</v>
      </c>
      <c r="B1031" s="1940" t="s">
        <v>2515</v>
      </c>
      <c r="C1031" s="1944" t="s">
        <v>172</v>
      </c>
      <c r="D1031" s="1945">
        <v>1</v>
      </c>
      <c r="E1031" s="1899"/>
      <c r="F1031" s="1900">
        <f>$D1031*E1031</f>
        <v>0</v>
      </c>
      <c r="G1031" s="1916"/>
    </row>
    <row r="1032" spans="1:7" s="1917" customFormat="1" ht="25.5" x14ac:dyDescent="0.2">
      <c r="A1032" s="1921" t="s">
        <v>2516</v>
      </c>
      <c r="B1032" s="1947" t="s">
        <v>2517</v>
      </c>
      <c r="C1032" s="1948" t="s">
        <v>172</v>
      </c>
      <c r="D1032" s="1949">
        <v>1</v>
      </c>
      <c r="E1032" s="1922"/>
      <c r="F1032" s="1923">
        <f>$D1032*E1032</f>
        <v>0</v>
      </c>
      <c r="G1032" s="1916"/>
    </row>
    <row r="1033" spans="1:7" s="1917" customFormat="1" x14ac:dyDescent="0.2">
      <c r="A1033" s="1918"/>
      <c r="B1033" s="1940"/>
      <c r="C1033" s="1944" t="s">
        <v>70</v>
      </c>
      <c r="D1033" s="1946">
        <v>1</v>
      </c>
      <c r="E1033" s="1919"/>
      <c r="F1033" s="1920">
        <f>D1033*E1033</f>
        <v>0</v>
      </c>
      <c r="G1033" s="1916"/>
    </row>
    <row r="1034" spans="1:7" s="1917" customFormat="1" x14ac:dyDescent="0.2">
      <c r="A1034" s="1918"/>
      <c r="B1034" s="1940"/>
      <c r="C1034" s="1944"/>
      <c r="D1034" s="1946"/>
      <c r="E1034" s="1919"/>
      <c r="F1034" s="1920"/>
      <c r="G1034" s="1916"/>
    </row>
    <row r="1035" spans="1:7" s="1917" customFormat="1" x14ac:dyDescent="0.2">
      <c r="A1035" s="1918"/>
      <c r="B1035" s="1943" t="s">
        <v>2493</v>
      </c>
      <c r="C1035" s="1944"/>
      <c r="D1035" s="1946"/>
      <c r="E1035" s="1919"/>
      <c r="F1035" s="1920"/>
      <c r="G1035" s="1916"/>
    </row>
    <row r="1036" spans="1:7" s="1917" customFormat="1" x14ac:dyDescent="0.2">
      <c r="A1036" s="1918"/>
      <c r="B1036" s="1940"/>
      <c r="C1036" s="1944"/>
      <c r="D1036" s="1946"/>
      <c r="E1036" s="1919"/>
      <c r="F1036" s="1920"/>
      <c r="G1036" s="1916"/>
    </row>
    <row r="1037" spans="1:7" s="1917" customFormat="1" x14ac:dyDescent="0.2">
      <c r="A1037" s="1918" t="s">
        <v>2518</v>
      </c>
      <c r="B1037" s="1940" t="s">
        <v>2519</v>
      </c>
      <c r="C1037" s="1944" t="s">
        <v>172</v>
      </c>
      <c r="D1037" s="1945">
        <v>1</v>
      </c>
      <c r="E1037" s="1899"/>
      <c r="F1037" s="1900">
        <f t="shared" ref="F1037:F1042" si="3">$D1037*E1037</f>
        <v>0</v>
      </c>
      <c r="G1037" s="1916"/>
    </row>
    <row r="1038" spans="1:7" s="1917" customFormat="1" ht="25.5" x14ac:dyDescent="0.2">
      <c r="A1038" s="1918" t="s">
        <v>2520</v>
      </c>
      <c r="B1038" s="1940" t="s">
        <v>2521</v>
      </c>
      <c r="C1038" s="1944" t="s">
        <v>172</v>
      </c>
      <c r="D1038" s="1945">
        <v>2</v>
      </c>
      <c r="E1038" s="1899"/>
      <c r="F1038" s="1900">
        <f t="shared" si="3"/>
        <v>0</v>
      </c>
      <c r="G1038" s="1916"/>
    </row>
    <row r="1039" spans="1:7" s="1917" customFormat="1" x14ac:dyDescent="0.2">
      <c r="A1039" s="1918" t="s">
        <v>2522</v>
      </c>
      <c r="B1039" s="1940" t="s">
        <v>2523</v>
      </c>
      <c r="C1039" s="1944" t="s">
        <v>172</v>
      </c>
      <c r="D1039" s="1945">
        <v>6</v>
      </c>
      <c r="E1039" s="1899"/>
      <c r="F1039" s="1900">
        <f t="shared" si="3"/>
        <v>0</v>
      </c>
      <c r="G1039" s="1916"/>
    </row>
    <row r="1040" spans="1:7" s="1917" customFormat="1" x14ac:dyDescent="0.2">
      <c r="A1040" s="1918" t="s">
        <v>2524</v>
      </c>
      <c r="B1040" s="1940" t="s">
        <v>2525</v>
      </c>
      <c r="C1040" s="1944" t="s">
        <v>172</v>
      </c>
      <c r="D1040" s="1945">
        <v>1</v>
      </c>
      <c r="E1040" s="1899"/>
      <c r="F1040" s="1900">
        <f t="shared" si="3"/>
        <v>0</v>
      </c>
      <c r="G1040" s="1916"/>
    </row>
    <row r="1041" spans="1:7" s="1917" customFormat="1" x14ac:dyDescent="0.2">
      <c r="A1041" s="1918" t="s">
        <v>2526</v>
      </c>
      <c r="B1041" s="1940" t="s">
        <v>2509</v>
      </c>
      <c r="C1041" s="1944" t="s">
        <v>172</v>
      </c>
      <c r="D1041" s="1945">
        <v>1</v>
      </c>
      <c r="E1041" s="1899"/>
      <c r="F1041" s="1900">
        <f t="shared" si="3"/>
        <v>0</v>
      </c>
      <c r="G1041" s="1916"/>
    </row>
    <row r="1042" spans="1:7" s="1917" customFormat="1" x14ac:dyDescent="0.2">
      <c r="A1042" s="1921" t="s">
        <v>2527</v>
      </c>
      <c r="B1042" s="1947" t="s">
        <v>2511</v>
      </c>
      <c r="C1042" s="1948" t="s">
        <v>2512</v>
      </c>
      <c r="D1042" s="1949">
        <v>1</v>
      </c>
      <c r="E1042" s="1922"/>
      <c r="F1042" s="1923">
        <f t="shared" si="3"/>
        <v>0</v>
      </c>
      <c r="G1042" s="1916"/>
    </row>
    <row r="1043" spans="1:7" s="1917" customFormat="1" x14ac:dyDescent="0.2">
      <c r="A1043" s="1918"/>
      <c r="B1043" s="1940"/>
      <c r="C1043" s="1944" t="s">
        <v>70</v>
      </c>
      <c r="D1043" s="1946">
        <v>1</v>
      </c>
      <c r="E1043" s="1919"/>
      <c r="F1043" s="1920">
        <f>D1043*E1043</f>
        <v>0</v>
      </c>
      <c r="G1043" s="1916"/>
    </row>
    <row r="1044" spans="1:7" s="1917" customFormat="1" x14ac:dyDescent="0.2">
      <c r="A1044" s="1918"/>
      <c r="B1044" s="1940"/>
      <c r="C1044" s="1944"/>
      <c r="D1044" s="1946"/>
      <c r="E1044" s="1919"/>
      <c r="F1044" s="1920"/>
      <c r="G1044" s="1916"/>
    </row>
    <row r="1045" spans="1:7" s="1917" customFormat="1" x14ac:dyDescent="0.2">
      <c r="A1045" s="1918"/>
      <c r="B1045" s="1943" t="s">
        <v>2528</v>
      </c>
      <c r="C1045" s="1944"/>
      <c r="D1045" s="1946"/>
      <c r="E1045" s="1919"/>
      <c r="F1045" s="1920"/>
      <c r="G1045" s="1916"/>
    </row>
    <row r="1046" spans="1:7" s="1917" customFormat="1" x14ac:dyDescent="0.2">
      <c r="A1046" s="1918"/>
      <c r="B1046" s="1940"/>
      <c r="C1046" s="1944"/>
      <c r="D1046" s="1946"/>
      <c r="E1046" s="1919"/>
      <c r="F1046" s="1920"/>
      <c r="G1046" s="1916"/>
    </row>
    <row r="1047" spans="1:7" s="1917" customFormat="1" x14ac:dyDescent="0.2">
      <c r="A1047" s="1925" t="s">
        <v>2529</v>
      </c>
      <c r="B1047" s="1940" t="s">
        <v>2530</v>
      </c>
      <c r="C1047" s="1944" t="s">
        <v>994</v>
      </c>
      <c r="D1047" s="1945">
        <v>250</v>
      </c>
      <c r="E1047" s="1899"/>
      <c r="F1047" s="1900">
        <f>$D1047*E1047</f>
        <v>0</v>
      </c>
      <c r="G1047" s="1916"/>
    </row>
    <row r="1048" spans="1:7" s="1917" customFormat="1" x14ac:dyDescent="0.2">
      <c r="A1048" s="1918" t="s">
        <v>2531</v>
      </c>
      <c r="B1048" s="1940" t="s">
        <v>2532</v>
      </c>
      <c r="C1048" s="1944" t="s">
        <v>172</v>
      </c>
      <c r="D1048" s="1945">
        <v>100</v>
      </c>
      <c r="E1048" s="1899"/>
      <c r="F1048" s="1900">
        <f>$D1048*E1048</f>
        <v>0</v>
      </c>
      <c r="G1048" s="1916"/>
    </row>
    <row r="1049" spans="1:7" s="1917" customFormat="1" x14ac:dyDescent="0.2">
      <c r="A1049" s="1918" t="s">
        <v>2533</v>
      </c>
      <c r="B1049" s="1940" t="s">
        <v>2534</v>
      </c>
      <c r="C1049" s="1944" t="s">
        <v>172</v>
      </c>
      <c r="D1049" s="1945">
        <v>36</v>
      </c>
      <c r="E1049" s="1899"/>
      <c r="F1049" s="1900">
        <f>$D1049*E1049</f>
        <v>0</v>
      </c>
      <c r="G1049" s="1916"/>
    </row>
    <row r="1050" spans="1:7" s="1917" customFormat="1" x14ac:dyDescent="0.2">
      <c r="A1050" s="1918" t="s">
        <v>2535</v>
      </c>
      <c r="B1050" s="1940" t="s">
        <v>2536</v>
      </c>
      <c r="C1050" s="1944" t="s">
        <v>172</v>
      </c>
      <c r="D1050" s="1945">
        <v>120</v>
      </c>
      <c r="E1050" s="1899"/>
      <c r="F1050" s="1900">
        <f>$D1050*E1050</f>
        <v>0</v>
      </c>
      <c r="G1050" s="1916"/>
    </row>
    <row r="1051" spans="1:7" s="1917" customFormat="1" ht="25.5" x14ac:dyDescent="0.2">
      <c r="A1051" s="1921" t="s">
        <v>2537</v>
      </c>
      <c r="B1051" s="1947" t="s">
        <v>2538</v>
      </c>
      <c r="C1051" s="1948" t="s">
        <v>797</v>
      </c>
      <c r="D1051" s="1949">
        <v>1</v>
      </c>
      <c r="E1051" s="1922"/>
      <c r="F1051" s="1923">
        <f>$D1051*E1051</f>
        <v>0</v>
      </c>
      <c r="G1051" s="1916"/>
    </row>
    <row r="1052" spans="1:7" s="1917" customFormat="1" x14ac:dyDescent="0.2">
      <c r="A1052" s="1918"/>
      <c r="B1052" s="1940"/>
      <c r="C1052" s="1944" t="s">
        <v>70</v>
      </c>
      <c r="D1052" s="1946">
        <v>1</v>
      </c>
      <c r="E1052" s="1919"/>
      <c r="F1052" s="1920">
        <f>D1052*E1052</f>
        <v>0</v>
      </c>
      <c r="G1052" s="1916"/>
    </row>
    <row r="1053" spans="1:7" s="1917" customFormat="1" x14ac:dyDescent="0.2">
      <c r="A1053" s="1918"/>
      <c r="B1053" s="1940"/>
      <c r="C1053" s="1944"/>
      <c r="D1053" s="1946"/>
      <c r="E1053" s="1919"/>
      <c r="F1053" s="1920"/>
      <c r="G1053" s="1916"/>
    </row>
    <row r="1054" spans="1:7" s="1917" customFormat="1" ht="25.5" x14ac:dyDescent="0.2">
      <c r="A1054" s="1918"/>
      <c r="B1054" s="1943" t="s">
        <v>2539</v>
      </c>
      <c r="C1054" s="1944"/>
      <c r="D1054" s="1946"/>
      <c r="E1054" s="1919"/>
      <c r="F1054" s="1920"/>
      <c r="G1054" s="1916"/>
    </row>
    <row r="1055" spans="1:7" s="1917" customFormat="1" x14ac:dyDescent="0.2">
      <c r="A1055" s="1918"/>
      <c r="B1055" s="1940"/>
      <c r="C1055" s="1944"/>
      <c r="D1055" s="1946"/>
      <c r="E1055" s="1926"/>
      <c r="F1055" s="1920"/>
      <c r="G1055" s="1916"/>
    </row>
    <row r="1056" spans="1:7" s="1917" customFormat="1" ht="38.25" x14ac:dyDescent="0.2">
      <c r="A1056" s="1918" t="s">
        <v>2540</v>
      </c>
      <c r="B1056" s="1950" t="s">
        <v>2541</v>
      </c>
      <c r="C1056" s="1951" t="s">
        <v>172</v>
      </c>
      <c r="D1056" s="1945">
        <v>6</v>
      </c>
      <c r="E1056" s="1892"/>
      <c r="F1056" s="1900">
        <f>$D1056*E1056</f>
        <v>0</v>
      </c>
      <c r="G1056" s="1916"/>
    </row>
    <row r="1057" spans="1:16" s="1917" customFormat="1" x14ac:dyDescent="0.2">
      <c r="A1057" s="1918"/>
      <c r="B1057" s="1940"/>
      <c r="C1057" s="1944"/>
      <c r="D1057" s="1946"/>
      <c r="E1057" s="1926"/>
      <c r="F1057" s="1920"/>
      <c r="G1057" s="1916"/>
    </row>
    <row r="1058" spans="1:16" s="1917" customFormat="1" ht="51" x14ac:dyDescent="0.2">
      <c r="A1058" s="1918" t="s">
        <v>2542</v>
      </c>
      <c r="B1058" s="1940" t="s">
        <v>2543</v>
      </c>
      <c r="C1058" s="1944" t="s">
        <v>70</v>
      </c>
      <c r="D1058" s="1945">
        <v>1</v>
      </c>
      <c r="E1058" s="1892"/>
      <c r="F1058" s="1900">
        <f>$D1058*E1058</f>
        <v>0</v>
      </c>
      <c r="G1058" s="1916"/>
    </row>
    <row r="1059" spans="1:16" s="1917" customFormat="1" ht="51" x14ac:dyDescent="0.2">
      <c r="A1059" s="1918" t="s">
        <v>2544</v>
      </c>
      <c r="B1059" s="1940" t="s">
        <v>2545</v>
      </c>
      <c r="C1059" s="1944" t="s">
        <v>70</v>
      </c>
      <c r="D1059" s="1945">
        <v>1</v>
      </c>
      <c r="E1059" s="1892"/>
      <c r="F1059" s="1900">
        <f>$D1059*E1059</f>
        <v>0</v>
      </c>
      <c r="G1059" s="1916"/>
    </row>
    <row r="1060" spans="1:16" s="1917" customFormat="1" ht="102" x14ac:dyDescent="0.2">
      <c r="A1060" s="1918" t="s">
        <v>2546</v>
      </c>
      <c r="B1060" s="1940" t="s">
        <v>2547</v>
      </c>
      <c r="C1060" s="1944" t="s">
        <v>70</v>
      </c>
      <c r="D1060" s="1945">
        <v>1</v>
      </c>
      <c r="E1060" s="1892"/>
      <c r="F1060" s="1900">
        <f>$D1060*E1060</f>
        <v>0</v>
      </c>
      <c r="G1060" s="1916"/>
    </row>
    <row r="1061" spans="1:16" x14ac:dyDescent="0.2">
      <c r="H1061" s="1832"/>
      <c r="I1061" s="1832"/>
      <c r="K1061" s="1832"/>
      <c r="L1061" s="1832"/>
      <c r="M1061" s="1832"/>
      <c r="N1061" s="1832"/>
      <c r="O1061" s="1832"/>
      <c r="P1061" s="1832"/>
    </row>
    <row r="1062" spans="1:16" s="1855" customFormat="1" x14ac:dyDescent="0.2">
      <c r="A1062" s="1820"/>
      <c r="B1062" s="1821" t="s">
        <v>1233</v>
      </c>
      <c r="C1062" s="1822"/>
      <c r="D1062" s="1844"/>
      <c r="E1062" s="1844"/>
      <c r="F1062" s="1842">
        <f>SUM(F1012:F1060)</f>
        <v>0</v>
      </c>
    </row>
  </sheetData>
  <sheetProtection password="CC0A" sheet="1" objects="1" scenarios="1"/>
  <mergeCells count="2">
    <mergeCell ref="B277:E277"/>
    <mergeCell ref="B330:C330"/>
  </mergeCells>
  <printOptions horizontalCentered="1"/>
  <pageMargins left="0.78740157480314965" right="0.31496062992125984" top="0.62992125984251968" bottom="0.70866141732283472" header="0.31496062992125984" footer="0.31496062992125984"/>
  <pageSetup paperSize="9" scale="88" firstPageNumber="36" orientation="portrait" cellComments="asDisplayed" r:id="rId1"/>
  <headerFooter alignWithMargins="0">
    <oddHeader>&amp;L&amp;6Vukušić projekti d.o.o.
mob: 098/319-562, e-mail: vukusic.projekti@gmil.com&amp;C&amp;8TROŠKOVNIK ELEKTRIČNIH INSTALACIJA&amp;10
&amp;R&amp;6t.d. 39/18-1
04/2018.</oddHeader>
    <oddFooter>&amp;L&amp;6Investitor:
GRAD CRIKVENICA, (OIB: 81687755716)
Kralja Tomislava 85, Crikvenica&amp;C&amp;6Građevina:
IZGRADNJA JAVNO-SPORTSKE GRAĐEVINE
"BOĆALIŠTE GORNJI KRAJ LADVIĆ", Crikvenica&amp;R&amp;"Verdana,Regular"&amp;8str. &amp;P/&amp;N</oddFooter>
  </headerFooter>
  <rowBreaks count="20" manualBreakCount="20">
    <brk id="24" max="16383" man="1"/>
    <brk id="86" max="16383" man="1"/>
    <brk id="196" max="16383" man="1"/>
    <brk id="245" max="16383" man="1"/>
    <brk id="274" max="16383" man="1"/>
    <brk id="319" max="16383" man="1"/>
    <brk id="534" max="16383" man="1"/>
    <brk id="538" max="16383" man="1"/>
    <brk id="574" max="16383" man="1"/>
    <brk id="590" max="16383" man="1"/>
    <brk id="604" max="16383" man="1"/>
    <brk id="620" max="16383" man="1"/>
    <brk id="725" max="16383" man="1"/>
    <brk id="755" max="16383" man="1"/>
    <brk id="854" max="5" man="1"/>
    <brk id="888" max="16383" man="1"/>
    <brk id="892" max="16383" man="1"/>
    <brk id="906" max="16383" man="1"/>
    <brk id="920" max="16383" man="1"/>
    <brk id="952"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F35"/>
  <sheetViews>
    <sheetView view="pageBreakPreview" zoomScaleSheetLayoutView="100" workbookViewId="0">
      <selection activeCell="M37" sqref="M37"/>
    </sheetView>
  </sheetViews>
  <sheetFormatPr defaultColWidth="9.7109375" defaultRowHeight="14.25" x14ac:dyDescent="0.2"/>
  <cols>
    <col min="1" max="1" width="9" style="201" customWidth="1"/>
    <col min="2" max="2" width="40.28515625" style="201" customWidth="1"/>
    <col min="3" max="3" width="12.140625" style="201" customWidth="1"/>
    <col min="4" max="4" width="8.7109375" style="205" customWidth="1"/>
    <col min="5" max="5" width="6.5703125" style="205" customWidth="1"/>
    <col min="6" max="6" width="15.28515625" style="202" customWidth="1"/>
    <col min="7" max="256" width="9.7109375" style="201"/>
    <col min="257" max="257" width="9" style="201" customWidth="1"/>
    <col min="258" max="258" width="40.28515625" style="201" customWidth="1"/>
    <col min="259" max="259" width="12.140625" style="201" customWidth="1"/>
    <col min="260" max="260" width="8.7109375" style="201" customWidth="1"/>
    <col min="261" max="261" width="6.5703125" style="201" customWidth="1"/>
    <col min="262" max="262" width="15.28515625" style="201" customWidth="1"/>
    <col min="263" max="512" width="9.7109375" style="201"/>
    <col min="513" max="513" width="9" style="201" customWidth="1"/>
    <col min="514" max="514" width="40.28515625" style="201" customWidth="1"/>
    <col min="515" max="515" width="12.140625" style="201" customWidth="1"/>
    <col min="516" max="516" width="8.7109375" style="201" customWidth="1"/>
    <col min="517" max="517" width="6.5703125" style="201" customWidth="1"/>
    <col min="518" max="518" width="15.28515625" style="201" customWidth="1"/>
    <col min="519" max="768" width="9.7109375" style="201"/>
    <col min="769" max="769" width="9" style="201" customWidth="1"/>
    <col min="770" max="770" width="40.28515625" style="201" customWidth="1"/>
    <col min="771" max="771" width="12.140625" style="201" customWidth="1"/>
    <col min="772" max="772" width="8.7109375" style="201" customWidth="1"/>
    <col min="773" max="773" width="6.5703125" style="201" customWidth="1"/>
    <col min="774" max="774" width="15.28515625" style="201" customWidth="1"/>
    <col min="775" max="1024" width="9.7109375" style="201"/>
    <col min="1025" max="1025" width="9" style="201" customWidth="1"/>
    <col min="1026" max="1026" width="40.28515625" style="201" customWidth="1"/>
    <col min="1027" max="1027" width="12.140625" style="201" customWidth="1"/>
    <col min="1028" max="1028" width="8.7109375" style="201" customWidth="1"/>
    <col min="1029" max="1029" width="6.5703125" style="201" customWidth="1"/>
    <col min="1030" max="1030" width="15.28515625" style="201" customWidth="1"/>
    <col min="1031" max="1280" width="9.7109375" style="201"/>
    <col min="1281" max="1281" width="9" style="201" customWidth="1"/>
    <col min="1282" max="1282" width="40.28515625" style="201" customWidth="1"/>
    <col min="1283" max="1283" width="12.140625" style="201" customWidth="1"/>
    <col min="1284" max="1284" width="8.7109375" style="201" customWidth="1"/>
    <col min="1285" max="1285" width="6.5703125" style="201" customWidth="1"/>
    <col min="1286" max="1286" width="15.28515625" style="201" customWidth="1"/>
    <col min="1287" max="1536" width="9.7109375" style="201"/>
    <col min="1537" max="1537" width="9" style="201" customWidth="1"/>
    <col min="1538" max="1538" width="40.28515625" style="201" customWidth="1"/>
    <col min="1539" max="1539" width="12.140625" style="201" customWidth="1"/>
    <col min="1540" max="1540" width="8.7109375" style="201" customWidth="1"/>
    <col min="1541" max="1541" width="6.5703125" style="201" customWidth="1"/>
    <col min="1542" max="1542" width="15.28515625" style="201" customWidth="1"/>
    <col min="1543" max="1792" width="9.7109375" style="201"/>
    <col min="1793" max="1793" width="9" style="201" customWidth="1"/>
    <col min="1794" max="1794" width="40.28515625" style="201" customWidth="1"/>
    <col min="1795" max="1795" width="12.140625" style="201" customWidth="1"/>
    <col min="1796" max="1796" width="8.7109375" style="201" customWidth="1"/>
    <col min="1797" max="1797" width="6.5703125" style="201" customWidth="1"/>
    <col min="1798" max="1798" width="15.28515625" style="201" customWidth="1"/>
    <col min="1799" max="2048" width="9.7109375" style="201"/>
    <col min="2049" max="2049" width="9" style="201" customWidth="1"/>
    <col min="2050" max="2050" width="40.28515625" style="201" customWidth="1"/>
    <col min="2051" max="2051" width="12.140625" style="201" customWidth="1"/>
    <col min="2052" max="2052" width="8.7109375" style="201" customWidth="1"/>
    <col min="2053" max="2053" width="6.5703125" style="201" customWidth="1"/>
    <col min="2054" max="2054" width="15.28515625" style="201" customWidth="1"/>
    <col min="2055" max="2304" width="9.7109375" style="201"/>
    <col min="2305" max="2305" width="9" style="201" customWidth="1"/>
    <col min="2306" max="2306" width="40.28515625" style="201" customWidth="1"/>
    <col min="2307" max="2307" width="12.140625" style="201" customWidth="1"/>
    <col min="2308" max="2308" width="8.7109375" style="201" customWidth="1"/>
    <col min="2309" max="2309" width="6.5703125" style="201" customWidth="1"/>
    <col min="2310" max="2310" width="15.28515625" style="201" customWidth="1"/>
    <col min="2311" max="2560" width="9.7109375" style="201"/>
    <col min="2561" max="2561" width="9" style="201" customWidth="1"/>
    <col min="2562" max="2562" width="40.28515625" style="201" customWidth="1"/>
    <col min="2563" max="2563" width="12.140625" style="201" customWidth="1"/>
    <col min="2564" max="2564" width="8.7109375" style="201" customWidth="1"/>
    <col min="2565" max="2565" width="6.5703125" style="201" customWidth="1"/>
    <col min="2566" max="2566" width="15.28515625" style="201" customWidth="1"/>
    <col min="2567" max="2816" width="9.7109375" style="201"/>
    <col min="2817" max="2817" width="9" style="201" customWidth="1"/>
    <col min="2818" max="2818" width="40.28515625" style="201" customWidth="1"/>
    <col min="2819" max="2819" width="12.140625" style="201" customWidth="1"/>
    <col min="2820" max="2820" width="8.7109375" style="201" customWidth="1"/>
    <col min="2821" max="2821" width="6.5703125" style="201" customWidth="1"/>
    <col min="2822" max="2822" width="15.28515625" style="201" customWidth="1"/>
    <col min="2823" max="3072" width="9.7109375" style="201"/>
    <col min="3073" max="3073" width="9" style="201" customWidth="1"/>
    <col min="3074" max="3074" width="40.28515625" style="201" customWidth="1"/>
    <col min="3075" max="3075" width="12.140625" style="201" customWidth="1"/>
    <col min="3076" max="3076" width="8.7109375" style="201" customWidth="1"/>
    <col min="3077" max="3077" width="6.5703125" style="201" customWidth="1"/>
    <col min="3078" max="3078" width="15.28515625" style="201" customWidth="1"/>
    <col min="3079" max="3328" width="9.7109375" style="201"/>
    <col min="3329" max="3329" width="9" style="201" customWidth="1"/>
    <col min="3330" max="3330" width="40.28515625" style="201" customWidth="1"/>
    <col min="3331" max="3331" width="12.140625" style="201" customWidth="1"/>
    <col min="3332" max="3332" width="8.7109375" style="201" customWidth="1"/>
    <col min="3333" max="3333" width="6.5703125" style="201" customWidth="1"/>
    <col min="3334" max="3334" width="15.28515625" style="201" customWidth="1"/>
    <col min="3335" max="3584" width="9.7109375" style="201"/>
    <col min="3585" max="3585" width="9" style="201" customWidth="1"/>
    <col min="3586" max="3586" width="40.28515625" style="201" customWidth="1"/>
    <col min="3587" max="3587" width="12.140625" style="201" customWidth="1"/>
    <col min="3588" max="3588" width="8.7109375" style="201" customWidth="1"/>
    <col min="3589" max="3589" width="6.5703125" style="201" customWidth="1"/>
    <col min="3590" max="3590" width="15.28515625" style="201" customWidth="1"/>
    <col min="3591" max="3840" width="9.7109375" style="201"/>
    <col min="3841" max="3841" width="9" style="201" customWidth="1"/>
    <col min="3842" max="3842" width="40.28515625" style="201" customWidth="1"/>
    <col min="3843" max="3843" width="12.140625" style="201" customWidth="1"/>
    <col min="3844" max="3844" width="8.7109375" style="201" customWidth="1"/>
    <col min="3845" max="3845" width="6.5703125" style="201" customWidth="1"/>
    <col min="3846" max="3846" width="15.28515625" style="201" customWidth="1"/>
    <col min="3847" max="4096" width="9.7109375" style="201"/>
    <col min="4097" max="4097" width="9" style="201" customWidth="1"/>
    <col min="4098" max="4098" width="40.28515625" style="201" customWidth="1"/>
    <col min="4099" max="4099" width="12.140625" style="201" customWidth="1"/>
    <col min="4100" max="4100" width="8.7109375" style="201" customWidth="1"/>
    <col min="4101" max="4101" width="6.5703125" style="201" customWidth="1"/>
    <col min="4102" max="4102" width="15.28515625" style="201" customWidth="1"/>
    <col min="4103" max="4352" width="9.7109375" style="201"/>
    <col min="4353" max="4353" width="9" style="201" customWidth="1"/>
    <col min="4354" max="4354" width="40.28515625" style="201" customWidth="1"/>
    <col min="4355" max="4355" width="12.140625" style="201" customWidth="1"/>
    <col min="4356" max="4356" width="8.7109375" style="201" customWidth="1"/>
    <col min="4357" max="4357" width="6.5703125" style="201" customWidth="1"/>
    <col min="4358" max="4358" width="15.28515625" style="201" customWidth="1"/>
    <col min="4359" max="4608" width="9.7109375" style="201"/>
    <col min="4609" max="4609" width="9" style="201" customWidth="1"/>
    <col min="4610" max="4610" width="40.28515625" style="201" customWidth="1"/>
    <col min="4611" max="4611" width="12.140625" style="201" customWidth="1"/>
    <col min="4612" max="4612" width="8.7109375" style="201" customWidth="1"/>
    <col min="4613" max="4613" width="6.5703125" style="201" customWidth="1"/>
    <col min="4614" max="4614" width="15.28515625" style="201" customWidth="1"/>
    <col min="4615" max="4864" width="9.7109375" style="201"/>
    <col min="4865" max="4865" width="9" style="201" customWidth="1"/>
    <col min="4866" max="4866" width="40.28515625" style="201" customWidth="1"/>
    <col min="4867" max="4867" width="12.140625" style="201" customWidth="1"/>
    <col min="4868" max="4868" width="8.7109375" style="201" customWidth="1"/>
    <col min="4869" max="4869" width="6.5703125" style="201" customWidth="1"/>
    <col min="4870" max="4870" width="15.28515625" style="201" customWidth="1"/>
    <col min="4871" max="5120" width="9.7109375" style="201"/>
    <col min="5121" max="5121" width="9" style="201" customWidth="1"/>
    <col min="5122" max="5122" width="40.28515625" style="201" customWidth="1"/>
    <col min="5123" max="5123" width="12.140625" style="201" customWidth="1"/>
    <col min="5124" max="5124" width="8.7109375" style="201" customWidth="1"/>
    <col min="5125" max="5125" width="6.5703125" style="201" customWidth="1"/>
    <col min="5126" max="5126" width="15.28515625" style="201" customWidth="1"/>
    <col min="5127" max="5376" width="9.7109375" style="201"/>
    <col min="5377" max="5377" width="9" style="201" customWidth="1"/>
    <col min="5378" max="5378" width="40.28515625" style="201" customWidth="1"/>
    <col min="5379" max="5379" width="12.140625" style="201" customWidth="1"/>
    <col min="5380" max="5380" width="8.7109375" style="201" customWidth="1"/>
    <col min="5381" max="5381" width="6.5703125" style="201" customWidth="1"/>
    <col min="5382" max="5382" width="15.28515625" style="201" customWidth="1"/>
    <col min="5383" max="5632" width="9.7109375" style="201"/>
    <col min="5633" max="5633" width="9" style="201" customWidth="1"/>
    <col min="5634" max="5634" width="40.28515625" style="201" customWidth="1"/>
    <col min="5635" max="5635" width="12.140625" style="201" customWidth="1"/>
    <col min="5636" max="5636" width="8.7109375" style="201" customWidth="1"/>
    <col min="5637" max="5637" width="6.5703125" style="201" customWidth="1"/>
    <col min="5638" max="5638" width="15.28515625" style="201" customWidth="1"/>
    <col min="5639" max="5888" width="9.7109375" style="201"/>
    <col min="5889" max="5889" width="9" style="201" customWidth="1"/>
    <col min="5890" max="5890" width="40.28515625" style="201" customWidth="1"/>
    <col min="5891" max="5891" width="12.140625" style="201" customWidth="1"/>
    <col min="5892" max="5892" width="8.7109375" style="201" customWidth="1"/>
    <col min="5893" max="5893" width="6.5703125" style="201" customWidth="1"/>
    <col min="5894" max="5894" width="15.28515625" style="201" customWidth="1"/>
    <col min="5895" max="6144" width="9.7109375" style="201"/>
    <col min="6145" max="6145" width="9" style="201" customWidth="1"/>
    <col min="6146" max="6146" width="40.28515625" style="201" customWidth="1"/>
    <col min="6147" max="6147" width="12.140625" style="201" customWidth="1"/>
    <col min="6148" max="6148" width="8.7109375" style="201" customWidth="1"/>
    <col min="6149" max="6149" width="6.5703125" style="201" customWidth="1"/>
    <col min="6150" max="6150" width="15.28515625" style="201" customWidth="1"/>
    <col min="6151" max="6400" width="9.7109375" style="201"/>
    <col min="6401" max="6401" width="9" style="201" customWidth="1"/>
    <col min="6402" max="6402" width="40.28515625" style="201" customWidth="1"/>
    <col min="6403" max="6403" width="12.140625" style="201" customWidth="1"/>
    <col min="6404" max="6404" width="8.7109375" style="201" customWidth="1"/>
    <col min="6405" max="6405" width="6.5703125" style="201" customWidth="1"/>
    <col min="6406" max="6406" width="15.28515625" style="201" customWidth="1"/>
    <col min="6407" max="6656" width="9.7109375" style="201"/>
    <col min="6657" max="6657" width="9" style="201" customWidth="1"/>
    <col min="6658" max="6658" width="40.28515625" style="201" customWidth="1"/>
    <col min="6659" max="6659" width="12.140625" style="201" customWidth="1"/>
    <col min="6660" max="6660" width="8.7109375" style="201" customWidth="1"/>
    <col min="6661" max="6661" width="6.5703125" style="201" customWidth="1"/>
    <col min="6662" max="6662" width="15.28515625" style="201" customWidth="1"/>
    <col min="6663" max="6912" width="9.7109375" style="201"/>
    <col min="6913" max="6913" width="9" style="201" customWidth="1"/>
    <col min="6914" max="6914" width="40.28515625" style="201" customWidth="1"/>
    <col min="6915" max="6915" width="12.140625" style="201" customWidth="1"/>
    <col min="6916" max="6916" width="8.7109375" style="201" customWidth="1"/>
    <col min="6917" max="6917" width="6.5703125" style="201" customWidth="1"/>
    <col min="6918" max="6918" width="15.28515625" style="201" customWidth="1"/>
    <col min="6919" max="7168" width="9.7109375" style="201"/>
    <col min="7169" max="7169" width="9" style="201" customWidth="1"/>
    <col min="7170" max="7170" width="40.28515625" style="201" customWidth="1"/>
    <col min="7171" max="7171" width="12.140625" style="201" customWidth="1"/>
    <col min="7172" max="7172" width="8.7109375" style="201" customWidth="1"/>
    <col min="7173" max="7173" width="6.5703125" style="201" customWidth="1"/>
    <col min="7174" max="7174" width="15.28515625" style="201" customWidth="1"/>
    <col min="7175" max="7424" width="9.7109375" style="201"/>
    <col min="7425" max="7425" width="9" style="201" customWidth="1"/>
    <col min="7426" max="7426" width="40.28515625" style="201" customWidth="1"/>
    <col min="7427" max="7427" width="12.140625" style="201" customWidth="1"/>
    <col min="7428" max="7428" width="8.7109375" style="201" customWidth="1"/>
    <col min="7429" max="7429" width="6.5703125" style="201" customWidth="1"/>
    <col min="7430" max="7430" width="15.28515625" style="201" customWidth="1"/>
    <col min="7431" max="7680" width="9.7109375" style="201"/>
    <col min="7681" max="7681" width="9" style="201" customWidth="1"/>
    <col min="7682" max="7682" width="40.28515625" style="201" customWidth="1"/>
    <col min="7683" max="7683" width="12.140625" style="201" customWidth="1"/>
    <col min="7684" max="7684" width="8.7109375" style="201" customWidth="1"/>
    <col min="7685" max="7685" width="6.5703125" style="201" customWidth="1"/>
    <col min="7686" max="7686" width="15.28515625" style="201" customWidth="1"/>
    <col min="7687" max="7936" width="9.7109375" style="201"/>
    <col min="7937" max="7937" width="9" style="201" customWidth="1"/>
    <col min="7938" max="7938" width="40.28515625" style="201" customWidth="1"/>
    <col min="7939" max="7939" width="12.140625" style="201" customWidth="1"/>
    <col min="7940" max="7940" width="8.7109375" style="201" customWidth="1"/>
    <col min="7941" max="7941" width="6.5703125" style="201" customWidth="1"/>
    <col min="7942" max="7942" width="15.28515625" style="201" customWidth="1"/>
    <col min="7943" max="8192" width="9.7109375" style="201"/>
    <col min="8193" max="8193" width="9" style="201" customWidth="1"/>
    <col min="8194" max="8194" width="40.28515625" style="201" customWidth="1"/>
    <col min="8195" max="8195" width="12.140625" style="201" customWidth="1"/>
    <col min="8196" max="8196" width="8.7109375" style="201" customWidth="1"/>
    <col min="8197" max="8197" width="6.5703125" style="201" customWidth="1"/>
    <col min="8198" max="8198" width="15.28515625" style="201" customWidth="1"/>
    <col min="8199" max="8448" width="9.7109375" style="201"/>
    <col min="8449" max="8449" width="9" style="201" customWidth="1"/>
    <col min="8450" max="8450" width="40.28515625" style="201" customWidth="1"/>
    <col min="8451" max="8451" width="12.140625" style="201" customWidth="1"/>
    <col min="8452" max="8452" width="8.7109375" style="201" customWidth="1"/>
    <col min="8453" max="8453" width="6.5703125" style="201" customWidth="1"/>
    <col min="8454" max="8454" width="15.28515625" style="201" customWidth="1"/>
    <col min="8455" max="8704" width="9.7109375" style="201"/>
    <col min="8705" max="8705" width="9" style="201" customWidth="1"/>
    <col min="8706" max="8706" width="40.28515625" style="201" customWidth="1"/>
    <col min="8707" max="8707" width="12.140625" style="201" customWidth="1"/>
    <col min="8708" max="8708" width="8.7109375" style="201" customWidth="1"/>
    <col min="8709" max="8709" width="6.5703125" style="201" customWidth="1"/>
    <col min="8710" max="8710" width="15.28515625" style="201" customWidth="1"/>
    <col min="8711" max="8960" width="9.7109375" style="201"/>
    <col min="8961" max="8961" width="9" style="201" customWidth="1"/>
    <col min="8962" max="8962" width="40.28515625" style="201" customWidth="1"/>
    <col min="8963" max="8963" width="12.140625" style="201" customWidth="1"/>
    <col min="8964" max="8964" width="8.7109375" style="201" customWidth="1"/>
    <col min="8965" max="8965" width="6.5703125" style="201" customWidth="1"/>
    <col min="8966" max="8966" width="15.28515625" style="201" customWidth="1"/>
    <col min="8967" max="9216" width="9.7109375" style="201"/>
    <col min="9217" max="9217" width="9" style="201" customWidth="1"/>
    <col min="9218" max="9218" width="40.28515625" style="201" customWidth="1"/>
    <col min="9219" max="9219" width="12.140625" style="201" customWidth="1"/>
    <col min="9220" max="9220" width="8.7109375" style="201" customWidth="1"/>
    <col min="9221" max="9221" width="6.5703125" style="201" customWidth="1"/>
    <col min="9222" max="9222" width="15.28515625" style="201" customWidth="1"/>
    <col min="9223" max="9472" width="9.7109375" style="201"/>
    <col min="9473" max="9473" width="9" style="201" customWidth="1"/>
    <col min="9474" max="9474" width="40.28515625" style="201" customWidth="1"/>
    <col min="9475" max="9475" width="12.140625" style="201" customWidth="1"/>
    <col min="9476" max="9476" width="8.7109375" style="201" customWidth="1"/>
    <col min="9477" max="9477" width="6.5703125" style="201" customWidth="1"/>
    <col min="9478" max="9478" width="15.28515625" style="201" customWidth="1"/>
    <col min="9479" max="9728" width="9.7109375" style="201"/>
    <col min="9729" max="9729" width="9" style="201" customWidth="1"/>
    <col min="9730" max="9730" width="40.28515625" style="201" customWidth="1"/>
    <col min="9731" max="9731" width="12.140625" style="201" customWidth="1"/>
    <col min="9732" max="9732" width="8.7109375" style="201" customWidth="1"/>
    <col min="9733" max="9733" width="6.5703125" style="201" customWidth="1"/>
    <col min="9734" max="9734" width="15.28515625" style="201" customWidth="1"/>
    <col min="9735" max="9984" width="9.7109375" style="201"/>
    <col min="9985" max="9985" width="9" style="201" customWidth="1"/>
    <col min="9986" max="9986" width="40.28515625" style="201" customWidth="1"/>
    <col min="9987" max="9987" width="12.140625" style="201" customWidth="1"/>
    <col min="9988" max="9988" width="8.7109375" style="201" customWidth="1"/>
    <col min="9989" max="9989" width="6.5703125" style="201" customWidth="1"/>
    <col min="9990" max="9990" width="15.28515625" style="201" customWidth="1"/>
    <col min="9991" max="10240" width="9.7109375" style="201"/>
    <col min="10241" max="10241" width="9" style="201" customWidth="1"/>
    <col min="10242" max="10242" width="40.28515625" style="201" customWidth="1"/>
    <col min="10243" max="10243" width="12.140625" style="201" customWidth="1"/>
    <col min="10244" max="10244" width="8.7109375" style="201" customWidth="1"/>
    <col min="10245" max="10245" width="6.5703125" style="201" customWidth="1"/>
    <col min="10246" max="10246" width="15.28515625" style="201" customWidth="1"/>
    <col min="10247" max="10496" width="9.7109375" style="201"/>
    <col min="10497" max="10497" width="9" style="201" customWidth="1"/>
    <col min="10498" max="10498" width="40.28515625" style="201" customWidth="1"/>
    <col min="10499" max="10499" width="12.140625" style="201" customWidth="1"/>
    <col min="10500" max="10500" width="8.7109375" style="201" customWidth="1"/>
    <col min="10501" max="10501" width="6.5703125" style="201" customWidth="1"/>
    <col min="10502" max="10502" width="15.28515625" style="201" customWidth="1"/>
    <col min="10503" max="10752" width="9.7109375" style="201"/>
    <col min="10753" max="10753" width="9" style="201" customWidth="1"/>
    <col min="10754" max="10754" width="40.28515625" style="201" customWidth="1"/>
    <col min="10755" max="10755" width="12.140625" style="201" customWidth="1"/>
    <col min="10756" max="10756" width="8.7109375" style="201" customWidth="1"/>
    <col min="10757" max="10757" width="6.5703125" style="201" customWidth="1"/>
    <col min="10758" max="10758" width="15.28515625" style="201" customWidth="1"/>
    <col min="10759" max="11008" width="9.7109375" style="201"/>
    <col min="11009" max="11009" width="9" style="201" customWidth="1"/>
    <col min="11010" max="11010" width="40.28515625" style="201" customWidth="1"/>
    <col min="11011" max="11011" width="12.140625" style="201" customWidth="1"/>
    <col min="11012" max="11012" width="8.7109375" style="201" customWidth="1"/>
    <col min="11013" max="11013" width="6.5703125" style="201" customWidth="1"/>
    <col min="11014" max="11014" width="15.28515625" style="201" customWidth="1"/>
    <col min="11015" max="11264" width="9.7109375" style="201"/>
    <col min="11265" max="11265" width="9" style="201" customWidth="1"/>
    <col min="11266" max="11266" width="40.28515625" style="201" customWidth="1"/>
    <col min="11267" max="11267" width="12.140625" style="201" customWidth="1"/>
    <col min="11268" max="11268" width="8.7109375" style="201" customWidth="1"/>
    <col min="11269" max="11269" width="6.5703125" style="201" customWidth="1"/>
    <col min="11270" max="11270" width="15.28515625" style="201" customWidth="1"/>
    <col min="11271" max="11520" width="9.7109375" style="201"/>
    <col min="11521" max="11521" width="9" style="201" customWidth="1"/>
    <col min="11522" max="11522" width="40.28515625" style="201" customWidth="1"/>
    <col min="11523" max="11523" width="12.140625" style="201" customWidth="1"/>
    <col min="11524" max="11524" width="8.7109375" style="201" customWidth="1"/>
    <col min="11525" max="11525" width="6.5703125" style="201" customWidth="1"/>
    <col min="11526" max="11526" width="15.28515625" style="201" customWidth="1"/>
    <col min="11527" max="11776" width="9.7109375" style="201"/>
    <col min="11777" max="11777" width="9" style="201" customWidth="1"/>
    <col min="11778" max="11778" width="40.28515625" style="201" customWidth="1"/>
    <col min="11779" max="11779" width="12.140625" style="201" customWidth="1"/>
    <col min="11780" max="11780" width="8.7109375" style="201" customWidth="1"/>
    <col min="11781" max="11781" width="6.5703125" style="201" customWidth="1"/>
    <col min="11782" max="11782" width="15.28515625" style="201" customWidth="1"/>
    <col min="11783" max="12032" width="9.7109375" style="201"/>
    <col min="12033" max="12033" width="9" style="201" customWidth="1"/>
    <col min="12034" max="12034" width="40.28515625" style="201" customWidth="1"/>
    <col min="12035" max="12035" width="12.140625" style="201" customWidth="1"/>
    <col min="12036" max="12036" width="8.7109375" style="201" customWidth="1"/>
    <col min="12037" max="12037" width="6.5703125" style="201" customWidth="1"/>
    <col min="12038" max="12038" width="15.28515625" style="201" customWidth="1"/>
    <col min="12039" max="12288" width="9.7109375" style="201"/>
    <col min="12289" max="12289" width="9" style="201" customWidth="1"/>
    <col min="12290" max="12290" width="40.28515625" style="201" customWidth="1"/>
    <col min="12291" max="12291" width="12.140625" style="201" customWidth="1"/>
    <col min="12292" max="12292" width="8.7109375" style="201" customWidth="1"/>
    <col min="12293" max="12293" width="6.5703125" style="201" customWidth="1"/>
    <col min="12294" max="12294" width="15.28515625" style="201" customWidth="1"/>
    <col min="12295" max="12544" width="9.7109375" style="201"/>
    <col min="12545" max="12545" width="9" style="201" customWidth="1"/>
    <col min="12546" max="12546" width="40.28515625" style="201" customWidth="1"/>
    <col min="12547" max="12547" width="12.140625" style="201" customWidth="1"/>
    <col min="12548" max="12548" width="8.7109375" style="201" customWidth="1"/>
    <col min="12549" max="12549" width="6.5703125" style="201" customWidth="1"/>
    <col min="12550" max="12550" width="15.28515625" style="201" customWidth="1"/>
    <col min="12551" max="12800" width="9.7109375" style="201"/>
    <col min="12801" max="12801" width="9" style="201" customWidth="1"/>
    <col min="12802" max="12802" width="40.28515625" style="201" customWidth="1"/>
    <col min="12803" max="12803" width="12.140625" style="201" customWidth="1"/>
    <col min="12804" max="12804" width="8.7109375" style="201" customWidth="1"/>
    <col min="12805" max="12805" width="6.5703125" style="201" customWidth="1"/>
    <col min="12806" max="12806" width="15.28515625" style="201" customWidth="1"/>
    <col min="12807" max="13056" width="9.7109375" style="201"/>
    <col min="13057" max="13057" width="9" style="201" customWidth="1"/>
    <col min="13058" max="13058" width="40.28515625" style="201" customWidth="1"/>
    <col min="13059" max="13059" width="12.140625" style="201" customWidth="1"/>
    <col min="13060" max="13060" width="8.7109375" style="201" customWidth="1"/>
    <col min="13061" max="13061" width="6.5703125" style="201" customWidth="1"/>
    <col min="13062" max="13062" width="15.28515625" style="201" customWidth="1"/>
    <col min="13063" max="13312" width="9.7109375" style="201"/>
    <col min="13313" max="13313" width="9" style="201" customWidth="1"/>
    <col min="13314" max="13314" width="40.28515625" style="201" customWidth="1"/>
    <col min="13315" max="13315" width="12.140625" style="201" customWidth="1"/>
    <col min="13316" max="13316" width="8.7109375" style="201" customWidth="1"/>
    <col min="13317" max="13317" width="6.5703125" style="201" customWidth="1"/>
    <col min="13318" max="13318" width="15.28515625" style="201" customWidth="1"/>
    <col min="13319" max="13568" width="9.7109375" style="201"/>
    <col min="13569" max="13569" width="9" style="201" customWidth="1"/>
    <col min="13570" max="13570" width="40.28515625" style="201" customWidth="1"/>
    <col min="13571" max="13571" width="12.140625" style="201" customWidth="1"/>
    <col min="13572" max="13572" width="8.7109375" style="201" customWidth="1"/>
    <col min="13573" max="13573" width="6.5703125" style="201" customWidth="1"/>
    <col min="13574" max="13574" width="15.28515625" style="201" customWidth="1"/>
    <col min="13575" max="13824" width="9.7109375" style="201"/>
    <col min="13825" max="13825" width="9" style="201" customWidth="1"/>
    <col min="13826" max="13826" width="40.28515625" style="201" customWidth="1"/>
    <col min="13827" max="13827" width="12.140625" style="201" customWidth="1"/>
    <col min="13828" max="13828" width="8.7109375" style="201" customWidth="1"/>
    <col min="13829" max="13829" width="6.5703125" style="201" customWidth="1"/>
    <col min="13830" max="13830" width="15.28515625" style="201" customWidth="1"/>
    <col min="13831" max="14080" width="9.7109375" style="201"/>
    <col min="14081" max="14081" width="9" style="201" customWidth="1"/>
    <col min="14082" max="14082" width="40.28515625" style="201" customWidth="1"/>
    <col min="14083" max="14083" width="12.140625" style="201" customWidth="1"/>
    <col min="14084" max="14084" width="8.7109375" style="201" customWidth="1"/>
    <col min="14085" max="14085" width="6.5703125" style="201" customWidth="1"/>
    <col min="14086" max="14086" width="15.28515625" style="201" customWidth="1"/>
    <col min="14087" max="14336" width="9.7109375" style="201"/>
    <col min="14337" max="14337" width="9" style="201" customWidth="1"/>
    <col min="14338" max="14338" width="40.28515625" style="201" customWidth="1"/>
    <col min="14339" max="14339" width="12.140625" style="201" customWidth="1"/>
    <col min="14340" max="14340" width="8.7109375" style="201" customWidth="1"/>
    <col min="14341" max="14341" width="6.5703125" style="201" customWidth="1"/>
    <col min="14342" max="14342" width="15.28515625" style="201" customWidth="1"/>
    <col min="14343" max="14592" width="9.7109375" style="201"/>
    <col min="14593" max="14593" width="9" style="201" customWidth="1"/>
    <col min="14594" max="14594" width="40.28515625" style="201" customWidth="1"/>
    <col min="14595" max="14595" width="12.140625" style="201" customWidth="1"/>
    <col min="14596" max="14596" width="8.7109375" style="201" customWidth="1"/>
    <col min="14597" max="14597" width="6.5703125" style="201" customWidth="1"/>
    <col min="14598" max="14598" width="15.28515625" style="201" customWidth="1"/>
    <col min="14599" max="14848" width="9.7109375" style="201"/>
    <col min="14849" max="14849" width="9" style="201" customWidth="1"/>
    <col min="14850" max="14850" width="40.28515625" style="201" customWidth="1"/>
    <col min="14851" max="14851" width="12.140625" style="201" customWidth="1"/>
    <col min="14852" max="14852" width="8.7109375" style="201" customWidth="1"/>
    <col min="14853" max="14853" width="6.5703125" style="201" customWidth="1"/>
    <col min="14854" max="14854" width="15.28515625" style="201" customWidth="1"/>
    <col min="14855" max="15104" width="9.7109375" style="201"/>
    <col min="15105" max="15105" width="9" style="201" customWidth="1"/>
    <col min="15106" max="15106" width="40.28515625" style="201" customWidth="1"/>
    <col min="15107" max="15107" width="12.140625" style="201" customWidth="1"/>
    <col min="15108" max="15108" width="8.7109375" style="201" customWidth="1"/>
    <col min="15109" max="15109" width="6.5703125" style="201" customWidth="1"/>
    <col min="15110" max="15110" width="15.28515625" style="201" customWidth="1"/>
    <col min="15111" max="15360" width="9.7109375" style="201"/>
    <col min="15361" max="15361" width="9" style="201" customWidth="1"/>
    <col min="15362" max="15362" width="40.28515625" style="201" customWidth="1"/>
    <col min="15363" max="15363" width="12.140625" style="201" customWidth="1"/>
    <col min="15364" max="15364" width="8.7109375" style="201" customWidth="1"/>
    <col min="15365" max="15365" width="6.5703125" style="201" customWidth="1"/>
    <col min="15366" max="15366" width="15.28515625" style="201" customWidth="1"/>
    <col min="15367" max="15616" width="9.7109375" style="201"/>
    <col min="15617" max="15617" width="9" style="201" customWidth="1"/>
    <col min="15618" max="15618" width="40.28515625" style="201" customWidth="1"/>
    <col min="15619" max="15619" width="12.140625" style="201" customWidth="1"/>
    <col min="15620" max="15620" width="8.7109375" style="201" customWidth="1"/>
    <col min="15621" max="15621" width="6.5703125" style="201" customWidth="1"/>
    <col min="15622" max="15622" width="15.28515625" style="201" customWidth="1"/>
    <col min="15623" max="15872" width="9.7109375" style="201"/>
    <col min="15873" max="15873" width="9" style="201" customWidth="1"/>
    <col min="15874" max="15874" width="40.28515625" style="201" customWidth="1"/>
    <col min="15875" max="15875" width="12.140625" style="201" customWidth="1"/>
    <col min="15876" max="15876" width="8.7109375" style="201" customWidth="1"/>
    <col min="15877" max="15877" width="6.5703125" style="201" customWidth="1"/>
    <col min="15878" max="15878" width="15.28515625" style="201" customWidth="1"/>
    <col min="15879" max="16128" width="9.7109375" style="201"/>
    <col min="16129" max="16129" width="9" style="201" customWidth="1"/>
    <col min="16130" max="16130" width="40.28515625" style="201" customWidth="1"/>
    <col min="16131" max="16131" width="12.140625" style="201" customWidth="1"/>
    <col min="16132" max="16132" width="8.7109375" style="201" customWidth="1"/>
    <col min="16133" max="16133" width="6.5703125" style="201" customWidth="1"/>
    <col min="16134" max="16134" width="15.28515625" style="201" customWidth="1"/>
    <col min="16135" max="16384" width="9.7109375" style="201"/>
  </cols>
  <sheetData>
    <row r="1" spans="1:6" x14ac:dyDescent="0.2">
      <c r="D1" s="201"/>
      <c r="E1" s="201"/>
    </row>
    <row r="2" spans="1:6" ht="18" x14ac:dyDescent="0.25">
      <c r="B2" s="2028" t="s">
        <v>624</v>
      </c>
      <c r="C2" s="2029"/>
      <c r="D2" s="2029"/>
      <c r="E2" s="2029"/>
    </row>
    <row r="4" spans="1:6" s="207" customFormat="1" x14ac:dyDescent="0.2">
      <c r="A4" s="203" t="s">
        <v>1234</v>
      </c>
      <c r="B4" s="201" t="s">
        <v>1235</v>
      </c>
      <c r="C4" s="201"/>
      <c r="D4" s="204" t="s">
        <v>1236</v>
      </c>
      <c r="E4" s="205"/>
      <c r="F4" s="206">
        <f>ELEKTRORADOVI!F22</f>
        <v>0</v>
      </c>
    </row>
    <row r="5" spans="1:6" s="207" customFormat="1" x14ac:dyDescent="0.2">
      <c r="A5" s="203"/>
      <c r="B5" s="201"/>
      <c r="C5" s="201"/>
      <c r="D5" s="204"/>
      <c r="E5" s="205"/>
      <c r="F5" s="202"/>
    </row>
    <row r="6" spans="1:6" s="207" customFormat="1" x14ac:dyDescent="0.2">
      <c r="A6" s="203" t="s">
        <v>1237</v>
      </c>
      <c r="B6" s="201" t="s">
        <v>1238</v>
      </c>
      <c r="C6" s="201"/>
      <c r="D6" s="204" t="s">
        <v>1236</v>
      </c>
      <c r="E6" s="205"/>
      <c r="F6" s="206">
        <f>ELEKTRORADOVI!F116</f>
        <v>0</v>
      </c>
    </row>
    <row r="7" spans="1:6" s="207" customFormat="1" x14ac:dyDescent="0.2">
      <c r="A7" s="203"/>
      <c r="B7" s="201"/>
      <c r="C7" s="201"/>
      <c r="D7" s="204"/>
      <c r="E7" s="205"/>
      <c r="F7" s="202"/>
    </row>
    <row r="8" spans="1:6" s="207" customFormat="1" x14ac:dyDescent="0.2">
      <c r="A8" s="208" t="s">
        <v>1239</v>
      </c>
      <c r="B8" s="209" t="s">
        <v>1240</v>
      </c>
      <c r="C8" s="201"/>
      <c r="D8" s="204" t="s">
        <v>1236</v>
      </c>
      <c r="E8" s="205"/>
      <c r="F8" s="206">
        <f>ELEKTRORADOVI!F195</f>
        <v>0</v>
      </c>
    </row>
    <row r="9" spans="1:6" s="207" customFormat="1" x14ac:dyDescent="0.2">
      <c r="A9" s="203"/>
      <c r="B9" s="201"/>
      <c r="C9" s="201"/>
      <c r="D9" s="204"/>
      <c r="E9" s="205"/>
      <c r="F9" s="202"/>
    </row>
    <row r="10" spans="1:6" s="207" customFormat="1" x14ac:dyDescent="0.2">
      <c r="A10" s="208" t="s">
        <v>1241</v>
      </c>
      <c r="B10" s="209" t="s">
        <v>1242</v>
      </c>
      <c r="C10" s="201"/>
      <c r="D10" s="204" t="s">
        <v>1236</v>
      </c>
      <c r="E10" s="205"/>
      <c r="F10" s="206">
        <f>ELEKTRORADOVI!F245</f>
        <v>0</v>
      </c>
    </row>
    <row r="11" spans="1:6" s="207" customFormat="1" x14ac:dyDescent="0.2">
      <c r="A11" s="208"/>
      <c r="B11" s="209"/>
      <c r="C11" s="201"/>
      <c r="D11" s="204"/>
      <c r="E11" s="205"/>
      <c r="F11" s="202"/>
    </row>
    <row r="12" spans="1:6" s="207" customFormat="1" x14ac:dyDescent="0.2">
      <c r="A12" s="208" t="s">
        <v>1243</v>
      </c>
      <c r="B12" s="209" t="s">
        <v>1244</v>
      </c>
      <c r="C12" s="201"/>
      <c r="D12" s="204" t="s">
        <v>1236</v>
      </c>
      <c r="E12" s="205"/>
      <c r="F12" s="206">
        <f>ELEKTRORADOVI!F273</f>
        <v>0</v>
      </c>
    </row>
    <row r="13" spans="1:6" s="207" customFormat="1" x14ac:dyDescent="0.2">
      <c r="A13" s="203"/>
      <c r="B13" s="201"/>
      <c r="C13" s="201"/>
      <c r="D13" s="204"/>
      <c r="E13" s="205"/>
      <c r="F13" s="202"/>
    </row>
    <row r="14" spans="1:6" s="207" customFormat="1" x14ac:dyDescent="0.2">
      <c r="A14" s="203" t="s">
        <v>1245</v>
      </c>
      <c r="B14" s="201" t="s">
        <v>1246</v>
      </c>
      <c r="C14" s="201"/>
      <c r="D14" s="204" t="s">
        <v>1236</v>
      </c>
      <c r="E14" s="205"/>
      <c r="F14" s="206">
        <f>ELEKTRORADOVI!F318</f>
        <v>0</v>
      </c>
    </row>
    <row r="15" spans="1:6" x14ac:dyDescent="0.2">
      <c r="A15" s="203"/>
      <c r="D15" s="204"/>
    </row>
    <row r="16" spans="1:6" s="207" customFormat="1" x14ac:dyDescent="0.2">
      <c r="A16" s="203" t="s">
        <v>1247</v>
      </c>
      <c r="B16" s="201" t="s">
        <v>1248</v>
      </c>
      <c r="C16" s="201"/>
      <c r="D16" s="204" t="s">
        <v>1236</v>
      </c>
      <c r="E16" s="205"/>
      <c r="F16" s="206">
        <f>ELEKTRORADOVI!F533</f>
        <v>0</v>
      </c>
    </row>
    <row r="17" spans="1:6" x14ac:dyDescent="0.2">
      <c r="A17" s="203"/>
      <c r="D17" s="204"/>
    </row>
    <row r="18" spans="1:6" s="207" customFormat="1" x14ac:dyDescent="0.2">
      <c r="A18" s="203" t="s">
        <v>1249</v>
      </c>
      <c r="B18" s="210" t="s">
        <v>1250</v>
      </c>
      <c r="C18" s="201"/>
      <c r="D18" s="204" t="s">
        <v>1236</v>
      </c>
      <c r="E18" s="205"/>
      <c r="F18" s="206">
        <f>ELEKTRORADOVI!F951</f>
        <v>0</v>
      </c>
    </row>
    <row r="19" spans="1:6" x14ac:dyDescent="0.2">
      <c r="A19" s="203"/>
      <c r="D19" s="204"/>
    </row>
    <row r="20" spans="1:6" s="207" customFormat="1" x14ac:dyDescent="0.2">
      <c r="A20" s="203" t="s">
        <v>1251</v>
      </c>
      <c r="B20" s="201" t="s">
        <v>935</v>
      </c>
      <c r="C20" s="201"/>
      <c r="D20" s="204" t="s">
        <v>1236</v>
      </c>
      <c r="E20" s="205"/>
      <c r="F20" s="206">
        <f>ELEKTRORADOVI!F968</f>
        <v>0</v>
      </c>
    </row>
    <row r="21" spans="1:6" x14ac:dyDescent="0.2">
      <c r="A21" s="203"/>
      <c r="D21" s="204"/>
    </row>
    <row r="22" spans="1:6" s="207" customFormat="1" x14ac:dyDescent="0.2">
      <c r="A22" s="203" t="s">
        <v>1252</v>
      </c>
      <c r="B22" s="201" t="s">
        <v>1253</v>
      </c>
      <c r="C22" s="201"/>
      <c r="D22" s="204" t="s">
        <v>1236</v>
      </c>
      <c r="E22" s="205"/>
      <c r="F22" s="206">
        <f>ELEKTRORADOVI!F1004</f>
        <v>0</v>
      </c>
    </row>
    <row r="23" spans="1:6" x14ac:dyDescent="0.2">
      <c r="A23" s="203"/>
      <c r="D23" s="204"/>
    </row>
    <row r="24" spans="1:6" s="207" customFormat="1" x14ac:dyDescent="0.2">
      <c r="A24" s="203" t="s">
        <v>1254</v>
      </c>
      <c r="B24" s="201" t="s">
        <v>1255</v>
      </c>
      <c r="C24" s="201"/>
      <c r="D24" s="204" t="s">
        <v>1236</v>
      </c>
      <c r="E24" s="205"/>
      <c r="F24" s="206">
        <f>ELEKTRORADOVI!F1062</f>
        <v>0</v>
      </c>
    </row>
    <row r="25" spans="1:6" s="207" customFormat="1" x14ac:dyDescent="0.2">
      <c r="A25" s="203"/>
      <c r="B25" s="201"/>
      <c r="C25" s="201"/>
      <c r="D25" s="204"/>
      <c r="E25" s="205"/>
      <c r="F25" s="202"/>
    </row>
    <row r="26" spans="1:6" ht="15" thickBot="1" x14ac:dyDescent="0.25">
      <c r="A26" s="203"/>
      <c r="D26" s="204"/>
    </row>
    <row r="27" spans="1:6" ht="15" thickTop="1" x14ac:dyDescent="0.2">
      <c r="A27" s="211"/>
      <c r="B27" s="211"/>
      <c r="C27" s="211"/>
      <c r="D27" s="212"/>
      <c r="E27" s="212"/>
      <c r="F27" s="213"/>
    </row>
    <row r="28" spans="1:6" ht="15" x14ac:dyDescent="0.25">
      <c r="A28" s="214"/>
      <c r="B28" s="215" t="s">
        <v>1256</v>
      </c>
      <c r="C28" s="216"/>
      <c r="D28" s="216" t="s">
        <v>1236</v>
      </c>
      <c r="E28" s="216"/>
      <c r="F28" s="217">
        <f>SUM(F4:F24)</f>
        <v>0</v>
      </c>
    </row>
    <row r="29" spans="1:6" ht="15" thickBot="1" x14ac:dyDescent="0.25">
      <c r="A29" s="218"/>
      <c r="B29" s="219"/>
      <c r="C29" s="218"/>
      <c r="D29" s="220"/>
      <c r="E29" s="220"/>
      <c r="F29" s="221"/>
    </row>
    <row r="30" spans="1:6" x14ac:dyDescent="0.2">
      <c r="B30" s="222"/>
    </row>
    <row r="35" spans="2:2" x14ac:dyDescent="0.2">
      <c r="B35" s="222"/>
    </row>
  </sheetData>
  <mergeCells count="1">
    <mergeCell ref="B2:E2"/>
  </mergeCells>
  <printOptions horizontalCentered="1"/>
  <pageMargins left="0.78740157480314965" right="0.31496062992125984" top="0.62992125984251968" bottom="0.70866141732283472" header="0.31496062992125984" footer="0.31496062992125984"/>
  <pageSetup paperSize="9" scale="99" firstPageNumber="5" fitToHeight="0" orientation="portrait" cellComments="asDisplayed" r:id="rId1"/>
  <headerFooter alignWithMargins="0">
    <oddHeader>&amp;L&amp;6Ladvić&amp;C&amp;6GLAVNI PROJEKTTROŠKOVNIK ELEKTROINSTALACIJA&amp;R&amp;6URED OVL.ING. DARKO PETROVIĆKRAPINA, ZRINSKOG I FRANKOPANA 14</oddHeader>
    <oddFooter>&amp;R&amp;8&amp;P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indexed="47"/>
    <pageSetUpPr fitToPage="1"/>
  </sheetPr>
  <dimension ref="A2:E109"/>
  <sheetViews>
    <sheetView view="pageBreakPreview" topLeftCell="A7" zoomScale="110" workbookViewId="0">
      <selection activeCell="B21" sqref="B21"/>
    </sheetView>
  </sheetViews>
  <sheetFormatPr defaultRowHeight="12.75" x14ac:dyDescent="0.2"/>
  <cols>
    <col min="1" max="1" width="2.85546875" style="1329" customWidth="1"/>
    <col min="2" max="2" width="47.140625" style="1342" customWidth="1"/>
    <col min="3" max="3" width="7.85546875" style="1329" customWidth="1"/>
    <col min="4" max="4" width="10.140625" style="1329" customWidth="1"/>
    <col min="5" max="5" width="9" style="1329" customWidth="1"/>
    <col min="6" max="256" width="9.140625" style="1329"/>
    <col min="257" max="257" width="2.85546875" style="1329" customWidth="1"/>
    <col min="258" max="258" width="47.140625" style="1329" customWidth="1"/>
    <col min="259" max="259" width="7.85546875" style="1329" customWidth="1"/>
    <col min="260" max="260" width="10.140625" style="1329" customWidth="1"/>
    <col min="261" max="261" width="9" style="1329" customWidth="1"/>
    <col min="262" max="512" width="9.140625" style="1329"/>
    <col min="513" max="513" width="2.85546875" style="1329" customWidth="1"/>
    <col min="514" max="514" width="47.140625" style="1329" customWidth="1"/>
    <col min="515" max="515" width="7.85546875" style="1329" customWidth="1"/>
    <col min="516" max="516" width="10.140625" style="1329" customWidth="1"/>
    <col min="517" max="517" width="9" style="1329" customWidth="1"/>
    <col min="518" max="768" width="9.140625" style="1329"/>
    <col min="769" max="769" width="2.85546875" style="1329" customWidth="1"/>
    <col min="770" max="770" width="47.140625" style="1329" customWidth="1"/>
    <col min="771" max="771" width="7.85546875" style="1329" customWidth="1"/>
    <col min="772" max="772" width="10.140625" style="1329" customWidth="1"/>
    <col min="773" max="773" width="9" style="1329" customWidth="1"/>
    <col min="774" max="1024" width="9.140625" style="1329"/>
    <col min="1025" max="1025" width="2.85546875" style="1329" customWidth="1"/>
    <col min="1026" max="1026" width="47.140625" style="1329" customWidth="1"/>
    <col min="1027" max="1027" width="7.85546875" style="1329" customWidth="1"/>
    <col min="1028" max="1028" width="10.140625" style="1329" customWidth="1"/>
    <col min="1029" max="1029" width="9" style="1329" customWidth="1"/>
    <col min="1030" max="1280" width="9.140625" style="1329"/>
    <col min="1281" max="1281" width="2.85546875" style="1329" customWidth="1"/>
    <col min="1282" max="1282" width="47.140625" style="1329" customWidth="1"/>
    <col min="1283" max="1283" width="7.85546875" style="1329" customWidth="1"/>
    <col min="1284" max="1284" width="10.140625" style="1329" customWidth="1"/>
    <col min="1285" max="1285" width="9" style="1329" customWidth="1"/>
    <col min="1286" max="1536" width="9.140625" style="1329"/>
    <col min="1537" max="1537" width="2.85546875" style="1329" customWidth="1"/>
    <col min="1538" max="1538" width="47.140625" style="1329" customWidth="1"/>
    <col min="1539" max="1539" width="7.85546875" style="1329" customWidth="1"/>
    <col min="1540" max="1540" width="10.140625" style="1329" customWidth="1"/>
    <col min="1541" max="1541" width="9" style="1329" customWidth="1"/>
    <col min="1542" max="1792" width="9.140625" style="1329"/>
    <col min="1793" max="1793" width="2.85546875" style="1329" customWidth="1"/>
    <col min="1794" max="1794" width="47.140625" style="1329" customWidth="1"/>
    <col min="1795" max="1795" width="7.85546875" style="1329" customWidth="1"/>
    <col min="1796" max="1796" width="10.140625" style="1329" customWidth="1"/>
    <col min="1797" max="1797" width="9" style="1329" customWidth="1"/>
    <col min="1798" max="2048" width="9.140625" style="1329"/>
    <col min="2049" max="2049" width="2.85546875" style="1329" customWidth="1"/>
    <col min="2050" max="2050" width="47.140625" style="1329" customWidth="1"/>
    <col min="2051" max="2051" width="7.85546875" style="1329" customWidth="1"/>
    <col min="2052" max="2052" width="10.140625" style="1329" customWidth="1"/>
    <col min="2053" max="2053" width="9" style="1329" customWidth="1"/>
    <col min="2054" max="2304" width="9.140625" style="1329"/>
    <col min="2305" max="2305" width="2.85546875" style="1329" customWidth="1"/>
    <col min="2306" max="2306" width="47.140625" style="1329" customWidth="1"/>
    <col min="2307" max="2307" width="7.85546875" style="1329" customWidth="1"/>
    <col min="2308" max="2308" width="10.140625" style="1329" customWidth="1"/>
    <col min="2309" max="2309" width="9" style="1329" customWidth="1"/>
    <col min="2310" max="2560" width="9.140625" style="1329"/>
    <col min="2561" max="2561" width="2.85546875" style="1329" customWidth="1"/>
    <col min="2562" max="2562" width="47.140625" style="1329" customWidth="1"/>
    <col min="2563" max="2563" width="7.85546875" style="1329" customWidth="1"/>
    <col min="2564" max="2564" width="10.140625" style="1329" customWidth="1"/>
    <col min="2565" max="2565" width="9" style="1329" customWidth="1"/>
    <col min="2566" max="2816" width="9.140625" style="1329"/>
    <col min="2817" max="2817" width="2.85546875" style="1329" customWidth="1"/>
    <col min="2818" max="2818" width="47.140625" style="1329" customWidth="1"/>
    <col min="2819" max="2819" width="7.85546875" style="1329" customWidth="1"/>
    <col min="2820" max="2820" width="10.140625" style="1329" customWidth="1"/>
    <col min="2821" max="2821" width="9" style="1329" customWidth="1"/>
    <col min="2822" max="3072" width="9.140625" style="1329"/>
    <col min="3073" max="3073" width="2.85546875" style="1329" customWidth="1"/>
    <col min="3074" max="3074" width="47.140625" style="1329" customWidth="1"/>
    <col min="3075" max="3075" width="7.85546875" style="1329" customWidth="1"/>
    <col min="3076" max="3076" width="10.140625" style="1329" customWidth="1"/>
    <col min="3077" max="3077" width="9" style="1329" customWidth="1"/>
    <col min="3078" max="3328" width="9.140625" style="1329"/>
    <col min="3329" max="3329" width="2.85546875" style="1329" customWidth="1"/>
    <col min="3330" max="3330" width="47.140625" style="1329" customWidth="1"/>
    <col min="3331" max="3331" width="7.85546875" style="1329" customWidth="1"/>
    <col min="3332" max="3332" width="10.140625" style="1329" customWidth="1"/>
    <col min="3333" max="3333" width="9" style="1329" customWidth="1"/>
    <col min="3334" max="3584" width="9.140625" style="1329"/>
    <col min="3585" max="3585" width="2.85546875" style="1329" customWidth="1"/>
    <col min="3586" max="3586" width="47.140625" style="1329" customWidth="1"/>
    <col min="3587" max="3587" width="7.85546875" style="1329" customWidth="1"/>
    <col min="3588" max="3588" width="10.140625" style="1329" customWidth="1"/>
    <col min="3589" max="3589" width="9" style="1329" customWidth="1"/>
    <col min="3590" max="3840" width="9.140625" style="1329"/>
    <col min="3841" max="3841" width="2.85546875" style="1329" customWidth="1"/>
    <col min="3842" max="3842" width="47.140625" style="1329" customWidth="1"/>
    <col min="3843" max="3843" width="7.85546875" style="1329" customWidth="1"/>
    <col min="3844" max="3844" width="10.140625" style="1329" customWidth="1"/>
    <col min="3845" max="3845" width="9" style="1329" customWidth="1"/>
    <col min="3846" max="4096" width="9.140625" style="1329"/>
    <col min="4097" max="4097" width="2.85546875" style="1329" customWidth="1"/>
    <col min="4098" max="4098" width="47.140625" style="1329" customWidth="1"/>
    <col min="4099" max="4099" width="7.85546875" style="1329" customWidth="1"/>
    <col min="4100" max="4100" width="10.140625" style="1329" customWidth="1"/>
    <col min="4101" max="4101" width="9" style="1329" customWidth="1"/>
    <col min="4102" max="4352" width="9.140625" style="1329"/>
    <col min="4353" max="4353" width="2.85546875" style="1329" customWidth="1"/>
    <col min="4354" max="4354" width="47.140625" style="1329" customWidth="1"/>
    <col min="4355" max="4355" width="7.85546875" style="1329" customWidth="1"/>
    <col min="4356" max="4356" width="10.140625" style="1329" customWidth="1"/>
    <col min="4357" max="4357" width="9" style="1329" customWidth="1"/>
    <col min="4358" max="4608" width="9.140625" style="1329"/>
    <col min="4609" max="4609" width="2.85546875" style="1329" customWidth="1"/>
    <col min="4610" max="4610" width="47.140625" style="1329" customWidth="1"/>
    <col min="4611" max="4611" width="7.85546875" style="1329" customWidth="1"/>
    <col min="4612" max="4612" width="10.140625" style="1329" customWidth="1"/>
    <col min="4613" max="4613" width="9" style="1329" customWidth="1"/>
    <col min="4614" max="4864" width="9.140625" style="1329"/>
    <col min="4865" max="4865" width="2.85546875" style="1329" customWidth="1"/>
    <col min="4866" max="4866" width="47.140625" style="1329" customWidth="1"/>
    <col min="4867" max="4867" width="7.85546875" style="1329" customWidth="1"/>
    <col min="4868" max="4868" width="10.140625" style="1329" customWidth="1"/>
    <col min="4869" max="4869" width="9" style="1329" customWidth="1"/>
    <col min="4870" max="5120" width="9.140625" style="1329"/>
    <col min="5121" max="5121" width="2.85546875" style="1329" customWidth="1"/>
    <col min="5122" max="5122" width="47.140625" style="1329" customWidth="1"/>
    <col min="5123" max="5123" width="7.85546875" style="1329" customWidth="1"/>
    <col min="5124" max="5124" width="10.140625" style="1329" customWidth="1"/>
    <col min="5125" max="5125" width="9" style="1329" customWidth="1"/>
    <col min="5126" max="5376" width="9.140625" style="1329"/>
    <col min="5377" max="5377" width="2.85546875" style="1329" customWidth="1"/>
    <col min="5378" max="5378" width="47.140625" style="1329" customWidth="1"/>
    <col min="5379" max="5379" width="7.85546875" style="1329" customWidth="1"/>
    <col min="5380" max="5380" width="10.140625" style="1329" customWidth="1"/>
    <col min="5381" max="5381" width="9" style="1329" customWidth="1"/>
    <col min="5382" max="5632" width="9.140625" style="1329"/>
    <col min="5633" max="5633" width="2.85546875" style="1329" customWidth="1"/>
    <col min="5634" max="5634" width="47.140625" style="1329" customWidth="1"/>
    <col min="5635" max="5635" width="7.85546875" style="1329" customWidth="1"/>
    <col min="5636" max="5636" width="10.140625" style="1329" customWidth="1"/>
    <col min="5637" max="5637" width="9" style="1329" customWidth="1"/>
    <col min="5638" max="5888" width="9.140625" style="1329"/>
    <col min="5889" max="5889" width="2.85546875" style="1329" customWidth="1"/>
    <col min="5890" max="5890" width="47.140625" style="1329" customWidth="1"/>
    <col min="5891" max="5891" width="7.85546875" style="1329" customWidth="1"/>
    <col min="5892" max="5892" width="10.140625" style="1329" customWidth="1"/>
    <col min="5893" max="5893" width="9" style="1329" customWidth="1"/>
    <col min="5894" max="6144" width="9.140625" style="1329"/>
    <col min="6145" max="6145" width="2.85546875" style="1329" customWidth="1"/>
    <col min="6146" max="6146" width="47.140625" style="1329" customWidth="1"/>
    <col min="6147" max="6147" width="7.85546875" style="1329" customWidth="1"/>
    <col min="6148" max="6148" width="10.140625" style="1329" customWidth="1"/>
    <col min="6149" max="6149" width="9" style="1329" customWidth="1"/>
    <col min="6150" max="6400" width="9.140625" style="1329"/>
    <col min="6401" max="6401" width="2.85546875" style="1329" customWidth="1"/>
    <col min="6402" max="6402" width="47.140625" style="1329" customWidth="1"/>
    <col min="6403" max="6403" width="7.85546875" style="1329" customWidth="1"/>
    <col min="6404" max="6404" width="10.140625" style="1329" customWidth="1"/>
    <col min="6405" max="6405" width="9" style="1329" customWidth="1"/>
    <col min="6406" max="6656" width="9.140625" style="1329"/>
    <col min="6657" max="6657" width="2.85546875" style="1329" customWidth="1"/>
    <col min="6658" max="6658" width="47.140625" style="1329" customWidth="1"/>
    <col min="6659" max="6659" width="7.85546875" style="1329" customWidth="1"/>
    <col min="6660" max="6660" width="10.140625" style="1329" customWidth="1"/>
    <col min="6661" max="6661" width="9" style="1329" customWidth="1"/>
    <col min="6662" max="6912" width="9.140625" style="1329"/>
    <col min="6913" max="6913" width="2.85546875" style="1329" customWidth="1"/>
    <col min="6914" max="6914" width="47.140625" style="1329" customWidth="1"/>
    <col min="6915" max="6915" width="7.85546875" style="1329" customWidth="1"/>
    <col min="6916" max="6916" width="10.140625" style="1329" customWidth="1"/>
    <col min="6917" max="6917" width="9" style="1329" customWidth="1"/>
    <col min="6918" max="7168" width="9.140625" style="1329"/>
    <col min="7169" max="7169" width="2.85546875" style="1329" customWidth="1"/>
    <col min="7170" max="7170" width="47.140625" style="1329" customWidth="1"/>
    <col min="7171" max="7171" width="7.85546875" style="1329" customWidth="1"/>
    <col min="7172" max="7172" width="10.140625" style="1329" customWidth="1"/>
    <col min="7173" max="7173" width="9" style="1329" customWidth="1"/>
    <col min="7174" max="7424" width="9.140625" style="1329"/>
    <col min="7425" max="7425" width="2.85546875" style="1329" customWidth="1"/>
    <col min="7426" max="7426" width="47.140625" style="1329" customWidth="1"/>
    <col min="7427" max="7427" width="7.85546875" style="1329" customWidth="1"/>
    <col min="7428" max="7428" width="10.140625" style="1329" customWidth="1"/>
    <col min="7429" max="7429" width="9" style="1329" customWidth="1"/>
    <col min="7430" max="7680" width="9.140625" style="1329"/>
    <col min="7681" max="7681" width="2.85546875" style="1329" customWidth="1"/>
    <col min="7682" max="7682" width="47.140625" style="1329" customWidth="1"/>
    <col min="7683" max="7683" width="7.85546875" style="1329" customWidth="1"/>
    <col min="7684" max="7684" width="10.140625" style="1329" customWidth="1"/>
    <col min="7685" max="7685" width="9" style="1329" customWidth="1"/>
    <col min="7686" max="7936" width="9.140625" style="1329"/>
    <col min="7937" max="7937" width="2.85546875" style="1329" customWidth="1"/>
    <col min="7938" max="7938" width="47.140625" style="1329" customWidth="1"/>
    <col min="7939" max="7939" width="7.85546875" style="1329" customWidth="1"/>
    <col min="7940" max="7940" width="10.140625" style="1329" customWidth="1"/>
    <col min="7941" max="7941" width="9" style="1329" customWidth="1"/>
    <col min="7942" max="8192" width="9.140625" style="1329"/>
    <col min="8193" max="8193" width="2.85546875" style="1329" customWidth="1"/>
    <col min="8194" max="8194" width="47.140625" style="1329" customWidth="1"/>
    <col min="8195" max="8195" width="7.85546875" style="1329" customWidth="1"/>
    <col min="8196" max="8196" width="10.140625" style="1329" customWidth="1"/>
    <col min="8197" max="8197" width="9" style="1329" customWidth="1"/>
    <col min="8198" max="8448" width="9.140625" style="1329"/>
    <col min="8449" max="8449" width="2.85546875" style="1329" customWidth="1"/>
    <col min="8450" max="8450" width="47.140625" style="1329" customWidth="1"/>
    <col min="8451" max="8451" width="7.85546875" style="1329" customWidth="1"/>
    <col min="8452" max="8452" width="10.140625" style="1329" customWidth="1"/>
    <col min="8453" max="8453" width="9" style="1329" customWidth="1"/>
    <col min="8454" max="8704" width="9.140625" style="1329"/>
    <col min="8705" max="8705" width="2.85546875" style="1329" customWidth="1"/>
    <col min="8706" max="8706" width="47.140625" style="1329" customWidth="1"/>
    <col min="8707" max="8707" width="7.85546875" style="1329" customWidth="1"/>
    <col min="8708" max="8708" width="10.140625" style="1329" customWidth="1"/>
    <col min="8709" max="8709" width="9" style="1329" customWidth="1"/>
    <col min="8710" max="8960" width="9.140625" style="1329"/>
    <col min="8961" max="8961" width="2.85546875" style="1329" customWidth="1"/>
    <col min="8962" max="8962" width="47.140625" style="1329" customWidth="1"/>
    <col min="8963" max="8963" width="7.85546875" style="1329" customWidth="1"/>
    <col min="8964" max="8964" width="10.140625" style="1329" customWidth="1"/>
    <col min="8965" max="8965" width="9" style="1329" customWidth="1"/>
    <col min="8966" max="9216" width="9.140625" style="1329"/>
    <col min="9217" max="9217" width="2.85546875" style="1329" customWidth="1"/>
    <col min="9218" max="9218" width="47.140625" style="1329" customWidth="1"/>
    <col min="9219" max="9219" width="7.85546875" style="1329" customWidth="1"/>
    <col min="9220" max="9220" width="10.140625" style="1329" customWidth="1"/>
    <col min="9221" max="9221" width="9" style="1329" customWidth="1"/>
    <col min="9222" max="9472" width="9.140625" style="1329"/>
    <col min="9473" max="9473" width="2.85546875" style="1329" customWidth="1"/>
    <col min="9474" max="9474" width="47.140625" style="1329" customWidth="1"/>
    <col min="9475" max="9475" width="7.85546875" style="1329" customWidth="1"/>
    <col min="9476" max="9476" width="10.140625" style="1329" customWidth="1"/>
    <col min="9477" max="9477" width="9" style="1329" customWidth="1"/>
    <col min="9478" max="9728" width="9.140625" style="1329"/>
    <col min="9729" max="9729" width="2.85546875" style="1329" customWidth="1"/>
    <col min="9730" max="9730" width="47.140625" style="1329" customWidth="1"/>
    <col min="9731" max="9731" width="7.85546875" style="1329" customWidth="1"/>
    <col min="9732" max="9732" width="10.140625" style="1329" customWidth="1"/>
    <col min="9733" max="9733" width="9" style="1329" customWidth="1"/>
    <col min="9734" max="9984" width="9.140625" style="1329"/>
    <col min="9985" max="9985" width="2.85546875" style="1329" customWidth="1"/>
    <col min="9986" max="9986" width="47.140625" style="1329" customWidth="1"/>
    <col min="9987" max="9987" width="7.85546875" style="1329" customWidth="1"/>
    <col min="9988" max="9988" width="10.140625" style="1329" customWidth="1"/>
    <col min="9989" max="9989" width="9" style="1329" customWidth="1"/>
    <col min="9990" max="10240" width="9.140625" style="1329"/>
    <col min="10241" max="10241" width="2.85546875" style="1329" customWidth="1"/>
    <col min="10242" max="10242" width="47.140625" style="1329" customWidth="1"/>
    <col min="10243" max="10243" width="7.85546875" style="1329" customWidth="1"/>
    <col min="10244" max="10244" width="10.140625" style="1329" customWidth="1"/>
    <col min="10245" max="10245" width="9" style="1329" customWidth="1"/>
    <col min="10246" max="10496" width="9.140625" style="1329"/>
    <col min="10497" max="10497" width="2.85546875" style="1329" customWidth="1"/>
    <col min="10498" max="10498" width="47.140625" style="1329" customWidth="1"/>
    <col min="10499" max="10499" width="7.85546875" style="1329" customWidth="1"/>
    <col min="10500" max="10500" width="10.140625" style="1329" customWidth="1"/>
    <col min="10501" max="10501" width="9" style="1329" customWidth="1"/>
    <col min="10502" max="10752" width="9.140625" style="1329"/>
    <col min="10753" max="10753" width="2.85546875" style="1329" customWidth="1"/>
    <col min="10754" max="10754" width="47.140625" style="1329" customWidth="1"/>
    <col min="10755" max="10755" width="7.85546875" style="1329" customWidth="1"/>
    <col min="10756" max="10756" width="10.140625" style="1329" customWidth="1"/>
    <col min="10757" max="10757" width="9" style="1329" customWidth="1"/>
    <col min="10758" max="11008" width="9.140625" style="1329"/>
    <col min="11009" max="11009" width="2.85546875" style="1329" customWidth="1"/>
    <col min="11010" max="11010" width="47.140625" style="1329" customWidth="1"/>
    <col min="11011" max="11011" width="7.85546875" style="1329" customWidth="1"/>
    <col min="11012" max="11012" width="10.140625" style="1329" customWidth="1"/>
    <col min="11013" max="11013" width="9" style="1329" customWidth="1"/>
    <col min="11014" max="11264" width="9.140625" style="1329"/>
    <col min="11265" max="11265" width="2.85546875" style="1329" customWidth="1"/>
    <col min="11266" max="11266" width="47.140625" style="1329" customWidth="1"/>
    <col min="11267" max="11267" width="7.85546875" style="1329" customWidth="1"/>
    <col min="11268" max="11268" width="10.140625" style="1329" customWidth="1"/>
    <col min="11269" max="11269" width="9" style="1329" customWidth="1"/>
    <col min="11270" max="11520" width="9.140625" style="1329"/>
    <col min="11521" max="11521" width="2.85546875" style="1329" customWidth="1"/>
    <col min="11522" max="11522" width="47.140625" style="1329" customWidth="1"/>
    <col min="11523" max="11523" width="7.85546875" style="1329" customWidth="1"/>
    <col min="11524" max="11524" width="10.140625" style="1329" customWidth="1"/>
    <col min="11525" max="11525" width="9" style="1329" customWidth="1"/>
    <col min="11526" max="11776" width="9.140625" style="1329"/>
    <col min="11777" max="11777" width="2.85546875" style="1329" customWidth="1"/>
    <col min="11778" max="11778" width="47.140625" style="1329" customWidth="1"/>
    <col min="11779" max="11779" width="7.85546875" style="1329" customWidth="1"/>
    <col min="11780" max="11780" width="10.140625" style="1329" customWidth="1"/>
    <col min="11781" max="11781" width="9" style="1329" customWidth="1"/>
    <col min="11782" max="12032" width="9.140625" style="1329"/>
    <col min="12033" max="12033" width="2.85546875" style="1329" customWidth="1"/>
    <col min="12034" max="12034" width="47.140625" style="1329" customWidth="1"/>
    <col min="12035" max="12035" width="7.85546875" style="1329" customWidth="1"/>
    <col min="12036" max="12036" width="10.140625" style="1329" customWidth="1"/>
    <col min="12037" max="12037" width="9" style="1329" customWidth="1"/>
    <col min="12038" max="12288" width="9.140625" style="1329"/>
    <col min="12289" max="12289" width="2.85546875" style="1329" customWidth="1"/>
    <col min="12290" max="12290" width="47.140625" style="1329" customWidth="1"/>
    <col min="12291" max="12291" width="7.85546875" style="1329" customWidth="1"/>
    <col min="12292" max="12292" width="10.140625" style="1329" customWidth="1"/>
    <col min="12293" max="12293" width="9" style="1329" customWidth="1"/>
    <col min="12294" max="12544" width="9.140625" style="1329"/>
    <col min="12545" max="12545" width="2.85546875" style="1329" customWidth="1"/>
    <col min="12546" max="12546" width="47.140625" style="1329" customWidth="1"/>
    <col min="12547" max="12547" width="7.85546875" style="1329" customWidth="1"/>
    <col min="12548" max="12548" width="10.140625" style="1329" customWidth="1"/>
    <col min="12549" max="12549" width="9" style="1329" customWidth="1"/>
    <col min="12550" max="12800" width="9.140625" style="1329"/>
    <col min="12801" max="12801" width="2.85546875" style="1329" customWidth="1"/>
    <col min="12802" max="12802" width="47.140625" style="1329" customWidth="1"/>
    <col min="12803" max="12803" width="7.85546875" style="1329" customWidth="1"/>
    <col min="12804" max="12804" width="10.140625" style="1329" customWidth="1"/>
    <col min="12805" max="12805" width="9" style="1329" customWidth="1"/>
    <col min="12806" max="13056" width="9.140625" style="1329"/>
    <col min="13057" max="13057" width="2.85546875" style="1329" customWidth="1"/>
    <col min="13058" max="13058" width="47.140625" style="1329" customWidth="1"/>
    <col min="13059" max="13059" width="7.85546875" style="1329" customWidth="1"/>
    <col min="13060" max="13060" width="10.140625" style="1329" customWidth="1"/>
    <col min="13061" max="13061" width="9" style="1329" customWidth="1"/>
    <col min="13062" max="13312" width="9.140625" style="1329"/>
    <col min="13313" max="13313" width="2.85546875" style="1329" customWidth="1"/>
    <col min="13314" max="13314" width="47.140625" style="1329" customWidth="1"/>
    <col min="13315" max="13315" width="7.85546875" style="1329" customWidth="1"/>
    <col min="13316" max="13316" width="10.140625" style="1329" customWidth="1"/>
    <col min="13317" max="13317" width="9" style="1329" customWidth="1"/>
    <col min="13318" max="13568" width="9.140625" style="1329"/>
    <col min="13569" max="13569" width="2.85546875" style="1329" customWidth="1"/>
    <col min="13570" max="13570" width="47.140625" style="1329" customWidth="1"/>
    <col min="13571" max="13571" width="7.85546875" style="1329" customWidth="1"/>
    <col min="13572" max="13572" width="10.140625" style="1329" customWidth="1"/>
    <col min="13573" max="13573" width="9" style="1329" customWidth="1"/>
    <col min="13574" max="13824" width="9.140625" style="1329"/>
    <col min="13825" max="13825" width="2.85546875" style="1329" customWidth="1"/>
    <col min="13826" max="13826" width="47.140625" style="1329" customWidth="1"/>
    <col min="13827" max="13827" width="7.85546875" style="1329" customWidth="1"/>
    <col min="13828" max="13828" width="10.140625" style="1329" customWidth="1"/>
    <col min="13829" max="13829" width="9" style="1329" customWidth="1"/>
    <col min="13830" max="14080" width="9.140625" style="1329"/>
    <col min="14081" max="14081" width="2.85546875" style="1329" customWidth="1"/>
    <col min="14082" max="14082" width="47.140625" style="1329" customWidth="1"/>
    <col min="14083" max="14083" width="7.85546875" style="1329" customWidth="1"/>
    <col min="14084" max="14084" width="10.140625" style="1329" customWidth="1"/>
    <col min="14085" max="14085" width="9" style="1329" customWidth="1"/>
    <col min="14086" max="14336" width="9.140625" style="1329"/>
    <col min="14337" max="14337" width="2.85546875" style="1329" customWidth="1"/>
    <col min="14338" max="14338" width="47.140625" style="1329" customWidth="1"/>
    <col min="14339" max="14339" width="7.85546875" style="1329" customWidth="1"/>
    <col min="14340" max="14340" width="10.140625" style="1329" customWidth="1"/>
    <col min="14341" max="14341" width="9" style="1329" customWidth="1"/>
    <col min="14342" max="14592" width="9.140625" style="1329"/>
    <col min="14593" max="14593" width="2.85546875" style="1329" customWidth="1"/>
    <col min="14594" max="14594" width="47.140625" style="1329" customWidth="1"/>
    <col min="14595" max="14595" width="7.85546875" style="1329" customWidth="1"/>
    <col min="14596" max="14596" width="10.140625" style="1329" customWidth="1"/>
    <col min="14597" max="14597" width="9" style="1329" customWidth="1"/>
    <col min="14598" max="14848" width="9.140625" style="1329"/>
    <col min="14849" max="14849" width="2.85546875" style="1329" customWidth="1"/>
    <col min="14850" max="14850" width="47.140625" style="1329" customWidth="1"/>
    <col min="14851" max="14851" width="7.85546875" style="1329" customWidth="1"/>
    <col min="14852" max="14852" width="10.140625" style="1329" customWidth="1"/>
    <col min="14853" max="14853" width="9" style="1329" customWidth="1"/>
    <col min="14854" max="15104" width="9.140625" style="1329"/>
    <col min="15105" max="15105" width="2.85546875" style="1329" customWidth="1"/>
    <col min="15106" max="15106" width="47.140625" style="1329" customWidth="1"/>
    <col min="15107" max="15107" width="7.85546875" style="1329" customWidth="1"/>
    <col min="15108" max="15108" width="10.140625" style="1329" customWidth="1"/>
    <col min="15109" max="15109" width="9" style="1329" customWidth="1"/>
    <col min="15110" max="15360" width="9.140625" style="1329"/>
    <col min="15361" max="15361" width="2.85546875" style="1329" customWidth="1"/>
    <col min="15362" max="15362" width="47.140625" style="1329" customWidth="1"/>
    <col min="15363" max="15363" width="7.85546875" style="1329" customWidth="1"/>
    <col min="15364" max="15364" width="10.140625" style="1329" customWidth="1"/>
    <col min="15365" max="15365" width="9" style="1329" customWidth="1"/>
    <col min="15366" max="15616" width="9.140625" style="1329"/>
    <col min="15617" max="15617" width="2.85546875" style="1329" customWidth="1"/>
    <col min="15618" max="15618" width="47.140625" style="1329" customWidth="1"/>
    <col min="15619" max="15619" width="7.85546875" style="1329" customWidth="1"/>
    <col min="15620" max="15620" width="10.140625" style="1329" customWidth="1"/>
    <col min="15621" max="15621" width="9" style="1329" customWidth="1"/>
    <col min="15622" max="15872" width="9.140625" style="1329"/>
    <col min="15873" max="15873" width="2.85546875" style="1329" customWidth="1"/>
    <col min="15874" max="15874" width="47.140625" style="1329" customWidth="1"/>
    <col min="15875" max="15875" width="7.85546875" style="1329" customWidth="1"/>
    <col min="15876" max="15876" width="10.140625" style="1329" customWidth="1"/>
    <col min="15877" max="15877" width="9" style="1329" customWidth="1"/>
    <col min="15878" max="16128" width="9.140625" style="1329"/>
    <col min="16129" max="16129" width="2.85546875" style="1329" customWidth="1"/>
    <col min="16130" max="16130" width="47.140625" style="1329" customWidth="1"/>
    <col min="16131" max="16131" width="7.85546875" style="1329" customWidth="1"/>
    <col min="16132" max="16132" width="10.140625" style="1329" customWidth="1"/>
    <col min="16133" max="16133" width="9" style="1329" customWidth="1"/>
    <col min="16134" max="16384" width="9.140625" style="1329"/>
  </cols>
  <sheetData>
    <row r="2" spans="1:5" ht="38.25" x14ac:dyDescent="0.2">
      <c r="B2" s="1009" t="s">
        <v>1257</v>
      </c>
    </row>
    <row r="3" spans="1:5" ht="33.950000000000003" customHeight="1" x14ac:dyDescent="0.2">
      <c r="B3" s="1009" t="s">
        <v>1258</v>
      </c>
    </row>
    <row r="4" spans="1:5" x14ac:dyDescent="0.2">
      <c r="B4" s="1009"/>
    </row>
    <row r="5" spans="1:5" ht="54" customHeight="1" x14ac:dyDescent="0.2">
      <c r="B5" s="1009" t="s">
        <v>1259</v>
      </c>
    </row>
    <row r="6" spans="1:5" x14ac:dyDescent="0.2">
      <c r="B6" s="1009"/>
    </row>
    <row r="7" spans="1:5" x14ac:dyDescent="0.2">
      <c r="B7" s="223" t="s">
        <v>1866</v>
      </c>
    </row>
    <row r="8" spans="1:5" x14ac:dyDescent="0.2">
      <c r="B8" s="223"/>
    </row>
    <row r="9" spans="1:5" x14ac:dyDescent="0.2">
      <c r="A9" s="1330"/>
      <c r="B9" s="223" t="s">
        <v>1260</v>
      </c>
      <c r="C9" s="1331"/>
      <c r="D9" s="1332"/>
      <c r="E9" s="1332"/>
    </row>
    <row r="10" spans="1:5" ht="25.5" x14ac:dyDescent="0.2">
      <c r="A10" s="1333"/>
      <c r="B10" s="1352" t="s">
        <v>1261</v>
      </c>
      <c r="C10" s="1334"/>
      <c r="D10" s="1335"/>
      <c r="E10" s="1336"/>
    </row>
    <row r="11" spans="1:5" x14ac:dyDescent="0.2">
      <c r="A11" s="1333"/>
      <c r="B11" s="224"/>
      <c r="C11" s="1334"/>
      <c r="D11" s="1335"/>
      <c r="E11" s="1336"/>
    </row>
    <row r="12" spans="1:5" x14ac:dyDescent="0.2">
      <c r="A12" s="1333"/>
      <c r="B12" s="715" t="s">
        <v>1262</v>
      </c>
      <c r="C12" s="1334"/>
      <c r="D12" s="1335"/>
      <c r="E12" s="1336"/>
    </row>
    <row r="13" spans="1:5" x14ac:dyDescent="0.2">
      <c r="A13" s="1333"/>
      <c r="B13" s="225"/>
      <c r="C13" s="1334"/>
      <c r="D13" s="1335"/>
      <c r="E13" s="1336"/>
    </row>
    <row r="14" spans="1:5" x14ac:dyDescent="0.2">
      <c r="A14" s="1338"/>
      <c r="B14" s="226" t="s">
        <v>1263</v>
      </c>
      <c r="C14" s="1339"/>
      <c r="D14" s="1340"/>
    </row>
    <row r="15" spans="1:5" x14ac:dyDescent="0.2">
      <c r="A15" s="1338"/>
      <c r="B15" s="227" t="s">
        <v>1264</v>
      </c>
      <c r="C15" s="1339"/>
      <c r="D15" s="1340"/>
    </row>
    <row r="16" spans="1:5" x14ac:dyDescent="0.2">
      <c r="A16" s="1338"/>
      <c r="B16" s="227" t="s">
        <v>1265</v>
      </c>
      <c r="C16" s="1339"/>
      <c r="D16" s="1340"/>
    </row>
    <row r="17" spans="1:5" x14ac:dyDescent="0.2">
      <c r="A17" s="1338"/>
      <c r="B17" s="1341"/>
      <c r="C17" s="1339"/>
      <c r="D17" s="1340"/>
    </row>
    <row r="18" spans="1:5" ht="50.25" customHeight="1" x14ac:dyDescent="0.2">
      <c r="A18" s="1338"/>
      <c r="C18" s="1339"/>
      <c r="D18" s="1340"/>
    </row>
    <row r="19" spans="1:5" x14ac:dyDescent="0.2">
      <c r="A19" s="1338"/>
      <c r="B19" s="2030" t="s">
        <v>1266</v>
      </c>
      <c r="C19" s="2030"/>
      <c r="D19" s="2030"/>
      <c r="E19" s="2030"/>
    </row>
    <row r="20" spans="1:5" hidden="1" x14ac:dyDescent="0.2"/>
    <row r="21" spans="1:5" ht="156" customHeight="1" x14ac:dyDescent="0.2">
      <c r="B21" s="347" t="s">
        <v>1867</v>
      </c>
    </row>
    <row r="22" spans="1:5" x14ac:dyDescent="0.2">
      <c r="B22" s="1343"/>
    </row>
    <row r="23" spans="1:5" x14ac:dyDescent="0.2">
      <c r="B23" s="1343"/>
    </row>
    <row r="24" spans="1:5" x14ac:dyDescent="0.2">
      <c r="B24" s="1343"/>
      <c r="C24" s="1332"/>
      <c r="D24" s="1344"/>
      <c r="E24" s="1344"/>
    </row>
    <row r="25" spans="1:5" x14ac:dyDescent="0.2">
      <c r="B25" s="1343"/>
      <c r="C25" s="1332"/>
      <c r="D25" s="1344"/>
      <c r="E25" s="1344"/>
    </row>
    <row r="26" spans="1:5" x14ac:dyDescent="0.2">
      <c r="B26" s="228" t="s">
        <v>1267</v>
      </c>
    </row>
    <row r="27" spans="1:5" x14ac:dyDescent="0.2">
      <c r="B27" s="1341"/>
      <c r="C27" s="1332"/>
      <c r="D27" s="1344"/>
      <c r="E27" s="1344"/>
    </row>
    <row r="28" spans="1:5" x14ac:dyDescent="0.2">
      <c r="B28" s="1341"/>
      <c r="C28" s="1332"/>
      <c r="D28" s="1344"/>
      <c r="E28" s="1344"/>
    </row>
    <row r="29" spans="1:5" x14ac:dyDescent="0.2">
      <c r="B29" s="347" t="s">
        <v>1868</v>
      </c>
      <c r="C29" s="1332"/>
      <c r="D29" s="1344"/>
      <c r="E29" s="1344"/>
    </row>
    <row r="30" spans="1:5" x14ac:dyDescent="0.2">
      <c r="B30" s="2031"/>
      <c r="C30" s="2031"/>
      <c r="D30" s="2031"/>
      <c r="E30" s="2031"/>
    </row>
    <row r="31" spans="1:5" x14ac:dyDescent="0.2">
      <c r="B31" s="1337"/>
      <c r="C31" s="1345"/>
      <c r="D31" s="1346"/>
      <c r="E31" s="1346"/>
    </row>
    <row r="54" spans="2:2" ht="198.95" customHeight="1" x14ac:dyDescent="0.2">
      <c r="B54" s="1343"/>
    </row>
    <row r="57" spans="2:2" x14ac:dyDescent="0.2">
      <c r="B57" s="1347"/>
    </row>
    <row r="58" spans="2:2" x14ac:dyDescent="0.2">
      <c r="B58" s="1348"/>
    </row>
    <row r="59" spans="2:2" ht="15" customHeight="1" x14ac:dyDescent="0.2">
      <c r="B59" s="1349"/>
    </row>
    <row r="60" spans="2:2" ht="41.25" customHeight="1" x14ac:dyDescent="0.2">
      <c r="B60" s="1350"/>
    </row>
    <row r="61" spans="2:2" ht="78.75" customHeight="1" x14ac:dyDescent="0.2">
      <c r="B61" s="1350"/>
    </row>
    <row r="62" spans="2:2" ht="16.7" customHeight="1" x14ac:dyDescent="0.2">
      <c r="B62" s="1350"/>
    </row>
    <row r="63" spans="2:2" ht="30" customHeight="1" x14ac:dyDescent="0.2">
      <c r="B63" s="1350"/>
    </row>
    <row r="64" spans="2:2" x14ac:dyDescent="0.2">
      <c r="B64" s="1350"/>
    </row>
    <row r="65" spans="2:2" ht="81.2" customHeight="1" x14ac:dyDescent="0.2">
      <c r="B65" s="1350"/>
    </row>
    <row r="66" spans="2:2" ht="51" customHeight="1" x14ac:dyDescent="0.2">
      <c r="B66" s="1350"/>
    </row>
    <row r="67" spans="2:2" x14ac:dyDescent="0.2">
      <c r="B67" s="1349"/>
    </row>
    <row r="68" spans="2:2" ht="170.25" customHeight="1" x14ac:dyDescent="0.2">
      <c r="B68" s="1350"/>
    </row>
    <row r="69" spans="2:2" ht="13.15" customHeight="1" x14ac:dyDescent="0.2">
      <c r="B69" s="1350"/>
    </row>
    <row r="70" spans="2:2" x14ac:dyDescent="0.2">
      <c r="B70" s="1350"/>
    </row>
    <row r="71" spans="2:2" ht="148.69999999999999" customHeight="1" x14ac:dyDescent="0.2">
      <c r="B71" s="1350"/>
    </row>
    <row r="72" spans="2:2" x14ac:dyDescent="0.2">
      <c r="B72" s="1351"/>
    </row>
    <row r="73" spans="2:2" x14ac:dyDescent="0.2">
      <c r="B73" s="1351"/>
    </row>
    <row r="74" spans="2:2" x14ac:dyDescent="0.2">
      <c r="B74" s="1351"/>
    </row>
    <row r="75" spans="2:2" x14ac:dyDescent="0.2">
      <c r="B75" s="1350"/>
    </row>
    <row r="76" spans="2:2" ht="174.95" customHeight="1" x14ac:dyDescent="0.2">
      <c r="B76" s="1350"/>
    </row>
    <row r="77" spans="2:2" x14ac:dyDescent="0.2">
      <c r="B77" s="1350"/>
    </row>
    <row r="78" spans="2:2" ht="148.69999999999999" customHeight="1" x14ac:dyDescent="0.2">
      <c r="B78" s="1350"/>
    </row>
    <row r="79" spans="2:2" x14ac:dyDescent="0.2">
      <c r="B79" s="1350"/>
    </row>
    <row r="80" spans="2:2" x14ac:dyDescent="0.2">
      <c r="B80" s="1350"/>
    </row>
    <row r="81" spans="2:2" x14ac:dyDescent="0.2">
      <c r="B81" s="1350"/>
    </row>
    <row r="82" spans="2:2" x14ac:dyDescent="0.2">
      <c r="B82" s="1350"/>
    </row>
    <row r="83" spans="2:2" x14ac:dyDescent="0.2">
      <c r="B83" s="1350"/>
    </row>
    <row r="84" spans="2:2" x14ac:dyDescent="0.2">
      <c r="B84" s="1350"/>
    </row>
    <row r="85" spans="2:2" x14ac:dyDescent="0.2">
      <c r="B85" s="1350"/>
    </row>
    <row r="86" spans="2:2" x14ac:dyDescent="0.2">
      <c r="B86" s="1350"/>
    </row>
    <row r="87" spans="2:2" x14ac:dyDescent="0.2">
      <c r="B87" s="1350"/>
    </row>
    <row r="88" spans="2:2" x14ac:dyDescent="0.2">
      <c r="B88" s="1350"/>
    </row>
    <row r="89" spans="2:2" x14ac:dyDescent="0.2">
      <c r="B89" s="1350"/>
    </row>
    <row r="90" spans="2:2" x14ac:dyDescent="0.2">
      <c r="B90" s="1350"/>
    </row>
    <row r="91" spans="2:2" x14ac:dyDescent="0.2">
      <c r="B91" s="1350"/>
    </row>
    <row r="92" spans="2:2" x14ac:dyDescent="0.2">
      <c r="B92" s="1350"/>
    </row>
    <row r="93" spans="2:2" x14ac:dyDescent="0.2">
      <c r="B93" s="1350"/>
    </row>
    <row r="94" spans="2:2" x14ac:dyDescent="0.2">
      <c r="B94" s="1350"/>
    </row>
    <row r="95" spans="2:2" x14ac:dyDescent="0.2">
      <c r="B95" s="1350"/>
    </row>
    <row r="96" spans="2:2" x14ac:dyDescent="0.2">
      <c r="B96" s="1350"/>
    </row>
    <row r="97" spans="2:2" x14ac:dyDescent="0.2">
      <c r="B97" s="1350"/>
    </row>
    <row r="98" spans="2:2" x14ac:dyDescent="0.2">
      <c r="B98" s="1350"/>
    </row>
    <row r="99" spans="2:2" x14ac:dyDescent="0.2">
      <c r="B99" s="1350"/>
    </row>
    <row r="100" spans="2:2" x14ac:dyDescent="0.2">
      <c r="B100" s="1350"/>
    </row>
    <row r="101" spans="2:2" x14ac:dyDescent="0.2">
      <c r="B101" s="1350"/>
    </row>
    <row r="102" spans="2:2" x14ac:dyDescent="0.2">
      <c r="B102" s="1350"/>
    </row>
    <row r="103" spans="2:2" x14ac:dyDescent="0.2">
      <c r="B103" s="1350"/>
    </row>
    <row r="104" spans="2:2" x14ac:dyDescent="0.2">
      <c r="B104" s="1350"/>
    </row>
    <row r="105" spans="2:2" x14ac:dyDescent="0.2">
      <c r="B105" s="1350"/>
    </row>
    <row r="106" spans="2:2" ht="122.25" customHeight="1" x14ac:dyDescent="0.2">
      <c r="B106" s="1350"/>
    </row>
    <row r="107" spans="2:2" x14ac:dyDescent="0.2">
      <c r="B107" s="1350"/>
    </row>
    <row r="108" spans="2:2" x14ac:dyDescent="0.2">
      <c r="B108" s="1350"/>
    </row>
    <row r="109" spans="2:2" x14ac:dyDescent="0.2">
      <c r="B109" s="1348"/>
    </row>
  </sheetData>
  <sheetProtection password="CDCA" sheet="1" objects="1" scenarios="1"/>
  <mergeCells count="2">
    <mergeCell ref="B19:E19"/>
    <mergeCell ref="B30:E30"/>
  </mergeCells>
  <pageMargins left="0.74791666666666667" right="0.35416666666666669" top="0.62986111111111109" bottom="0.59027777777777779" header="0.31458333333333333" footer="0.31458333333333333"/>
  <pageSetup paperSize="9" fitToHeight="58" orientation="portrait" r:id="rId1"/>
  <headerFooter alignWithMargins="0">
    <oddHeader>&amp;C&amp;"Arial"&amp;10TROŠKOVNIK&amp;R&amp;"Arial"&amp;10Str &amp;P / &amp;N</oddHeader>
    <oddFooter>&amp;LTECHNICA SUPREMA d.o.o. Fažana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indexed="56"/>
  </sheetPr>
  <dimension ref="A1:P650"/>
  <sheetViews>
    <sheetView view="pageBreakPreview" topLeftCell="A623" zoomScale="55" zoomScaleNormal="86" zoomScaleSheetLayoutView="55" workbookViewId="0">
      <selection activeCell="B633" sqref="B633"/>
    </sheetView>
  </sheetViews>
  <sheetFormatPr defaultColWidth="9.140625" defaultRowHeight="14.25" x14ac:dyDescent="0.2"/>
  <cols>
    <col min="1" max="1" width="3" style="1162" customWidth="1"/>
    <col min="2" max="2" width="66.5703125" style="1163" customWidth="1"/>
    <col min="3" max="3" width="11.5703125" style="1164" customWidth="1"/>
    <col min="4" max="4" width="14.28515625" style="1165" customWidth="1"/>
    <col min="5" max="5" width="18" style="1100" customWidth="1"/>
    <col min="6" max="6" width="15.7109375" style="1101" customWidth="1"/>
    <col min="7" max="256" width="9.140625" style="1055"/>
    <col min="257" max="257" width="5.28515625" style="1055" customWidth="1"/>
    <col min="258" max="258" width="66.5703125" style="1055" customWidth="1"/>
    <col min="259" max="259" width="11.5703125" style="1055" customWidth="1"/>
    <col min="260" max="260" width="14.28515625" style="1055" customWidth="1"/>
    <col min="261" max="261" width="18" style="1055" customWidth="1"/>
    <col min="262" max="262" width="15.7109375" style="1055" customWidth="1"/>
    <col min="263" max="512" width="9.140625" style="1055"/>
    <col min="513" max="513" width="5.28515625" style="1055" customWidth="1"/>
    <col min="514" max="514" width="66.5703125" style="1055" customWidth="1"/>
    <col min="515" max="515" width="11.5703125" style="1055" customWidth="1"/>
    <col min="516" max="516" width="14.28515625" style="1055" customWidth="1"/>
    <col min="517" max="517" width="18" style="1055" customWidth="1"/>
    <col min="518" max="518" width="15.7109375" style="1055" customWidth="1"/>
    <col min="519" max="768" width="9.140625" style="1055"/>
    <col min="769" max="769" width="5.28515625" style="1055" customWidth="1"/>
    <col min="770" max="770" width="66.5703125" style="1055" customWidth="1"/>
    <col min="771" max="771" width="11.5703125" style="1055" customWidth="1"/>
    <col min="772" max="772" width="14.28515625" style="1055" customWidth="1"/>
    <col min="773" max="773" width="18" style="1055" customWidth="1"/>
    <col min="774" max="774" width="15.7109375" style="1055" customWidth="1"/>
    <col min="775" max="1024" width="9.140625" style="1055"/>
    <col min="1025" max="1025" width="5.28515625" style="1055" customWidth="1"/>
    <col min="1026" max="1026" width="66.5703125" style="1055" customWidth="1"/>
    <col min="1027" max="1027" width="11.5703125" style="1055" customWidth="1"/>
    <col min="1028" max="1028" width="14.28515625" style="1055" customWidth="1"/>
    <col min="1029" max="1029" width="18" style="1055" customWidth="1"/>
    <col min="1030" max="1030" width="15.7109375" style="1055" customWidth="1"/>
    <col min="1031" max="1280" width="9.140625" style="1055"/>
    <col min="1281" max="1281" width="5.28515625" style="1055" customWidth="1"/>
    <col min="1282" max="1282" width="66.5703125" style="1055" customWidth="1"/>
    <col min="1283" max="1283" width="11.5703125" style="1055" customWidth="1"/>
    <col min="1284" max="1284" width="14.28515625" style="1055" customWidth="1"/>
    <col min="1285" max="1285" width="18" style="1055" customWidth="1"/>
    <col min="1286" max="1286" width="15.7109375" style="1055" customWidth="1"/>
    <col min="1287" max="1536" width="9.140625" style="1055"/>
    <col min="1537" max="1537" width="5.28515625" style="1055" customWidth="1"/>
    <col min="1538" max="1538" width="66.5703125" style="1055" customWidth="1"/>
    <col min="1539" max="1539" width="11.5703125" style="1055" customWidth="1"/>
    <col min="1540" max="1540" width="14.28515625" style="1055" customWidth="1"/>
    <col min="1541" max="1541" width="18" style="1055" customWidth="1"/>
    <col min="1542" max="1542" width="15.7109375" style="1055" customWidth="1"/>
    <col min="1543" max="1792" width="9.140625" style="1055"/>
    <col min="1793" max="1793" width="5.28515625" style="1055" customWidth="1"/>
    <col min="1794" max="1794" width="66.5703125" style="1055" customWidth="1"/>
    <col min="1795" max="1795" width="11.5703125" style="1055" customWidth="1"/>
    <col min="1796" max="1796" width="14.28515625" style="1055" customWidth="1"/>
    <col min="1797" max="1797" width="18" style="1055" customWidth="1"/>
    <col min="1798" max="1798" width="15.7109375" style="1055" customWidth="1"/>
    <col min="1799" max="2048" width="9.140625" style="1055"/>
    <col min="2049" max="2049" width="5.28515625" style="1055" customWidth="1"/>
    <col min="2050" max="2050" width="66.5703125" style="1055" customWidth="1"/>
    <col min="2051" max="2051" width="11.5703125" style="1055" customWidth="1"/>
    <col min="2052" max="2052" width="14.28515625" style="1055" customWidth="1"/>
    <col min="2053" max="2053" width="18" style="1055" customWidth="1"/>
    <col min="2054" max="2054" width="15.7109375" style="1055" customWidth="1"/>
    <col min="2055" max="2304" width="9.140625" style="1055"/>
    <col min="2305" max="2305" width="5.28515625" style="1055" customWidth="1"/>
    <col min="2306" max="2306" width="66.5703125" style="1055" customWidth="1"/>
    <col min="2307" max="2307" width="11.5703125" style="1055" customWidth="1"/>
    <col min="2308" max="2308" width="14.28515625" style="1055" customWidth="1"/>
    <col min="2309" max="2309" width="18" style="1055" customWidth="1"/>
    <col min="2310" max="2310" width="15.7109375" style="1055" customWidth="1"/>
    <col min="2311" max="2560" width="9.140625" style="1055"/>
    <col min="2561" max="2561" width="5.28515625" style="1055" customWidth="1"/>
    <col min="2562" max="2562" width="66.5703125" style="1055" customWidth="1"/>
    <col min="2563" max="2563" width="11.5703125" style="1055" customWidth="1"/>
    <col min="2564" max="2564" width="14.28515625" style="1055" customWidth="1"/>
    <col min="2565" max="2565" width="18" style="1055" customWidth="1"/>
    <col min="2566" max="2566" width="15.7109375" style="1055" customWidth="1"/>
    <col min="2567" max="2816" width="9.140625" style="1055"/>
    <col min="2817" max="2817" width="5.28515625" style="1055" customWidth="1"/>
    <col min="2818" max="2818" width="66.5703125" style="1055" customWidth="1"/>
    <col min="2819" max="2819" width="11.5703125" style="1055" customWidth="1"/>
    <col min="2820" max="2820" width="14.28515625" style="1055" customWidth="1"/>
    <col min="2821" max="2821" width="18" style="1055" customWidth="1"/>
    <col min="2822" max="2822" width="15.7109375" style="1055" customWidth="1"/>
    <col min="2823" max="3072" width="9.140625" style="1055"/>
    <col min="3073" max="3073" width="5.28515625" style="1055" customWidth="1"/>
    <col min="3074" max="3074" width="66.5703125" style="1055" customWidth="1"/>
    <col min="3075" max="3075" width="11.5703125" style="1055" customWidth="1"/>
    <col min="3076" max="3076" width="14.28515625" style="1055" customWidth="1"/>
    <col min="3077" max="3077" width="18" style="1055" customWidth="1"/>
    <col min="3078" max="3078" width="15.7109375" style="1055" customWidth="1"/>
    <col min="3079" max="3328" width="9.140625" style="1055"/>
    <col min="3329" max="3329" width="5.28515625" style="1055" customWidth="1"/>
    <col min="3330" max="3330" width="66.5703125" style="1055" customWidth="1"/>
    <col min="3331" max="3331" width="11.5703125" style="1055" customWidth="1"/>
    <col min="3332" max="3332" width="14.28515625" style="1055" customWidth="1"/>
    <col min="3333" max="3333" width="18" style="1055" customWidth="1"/>
    <col min="3334" max="3334" width="15.7109375" style="1055" customWidth="1"/>
    <col min="3335" max="3584" width="9.140625" style="1055"/>
    <col min="3585" max="3585" width="5.28515625" style="1055" customWidth="1"/>
    <col min="3586" max="3586" width="66.5703125" style="1055" customWidth="1"/>
    <col min="3587" max="3587" width="11.5703125" style="1055" customWidth="1"/>
    <col min="3588" max="3588" width="14.28515625" style="1055" customWidth="1"/>
    <col min="3589" max="3589" width="18" style="1055" customWidth="1"/>
    <col min="3590" max="3590" width="15.7109375" style="1055" customWidth="1"/>
    <col min="3591" max="3840" width="9.140625" style="1055"/>
    <col min="3841" max="3841" width="5.28515625" style="1055" customWidth="1"/>
    <col min="3842" max="3842" width="66.5703125" style="1055" customWidth="1"/>
    <col min="3843" max="3843" width="11.5703125" style="1055" customWidth="1"/>
    <col min="3844" max="3844" width="14.28515625" style="1055" customWidth="1"/>
    <col min="3845" max="3845" width="18" style="1055" customWidth="1"/>
    <col min="3846" max="3846" width="15.7109375" style="1055" customWidth="1"/>
    <col min="3847" max="4096" width="9.140625" style="1055"/>
    <col min="4097" max="4097" width="5.28515625" style="1055" customWidth="1"/>
    <col min="4098" max="4098" width="66.5703125" style="1055" customWidth="1"/>
    <col min="4099" max="4099" width="11.5703125" style="1055" customWidth="1"/>
    <col min="4100" max="4100" width="14.28515625" style="1055" customWidth="1"/>
    <col min="4101" max="4101" width="18" style="1055" customWidth="1"/>
    <col min="4102" max="4102" width="15.7109375" style="1055" customWidth="1"/>
    <col min="4103" max="4352" width="9.140625" style="1055"/>
    <col min="4353" max="4353" width="5.28515625" style="1055" customWidth="1"/>
    <col min="4354" max="4354" width="66.5703125" style="1055" customWidth="1"/>
    <col min="4355" max="4355" width="11.5703125" style="1055" customWidth="1"/>
    <col min="4356" max="4356" width="14.28515625" style="1055" customWidth="1"/>
    <col min="4357" max="4357" width="18" style="1055" customWidth="1"/>
    <col min="4358" max="4358" width="15.7109375" style="1055" customWidth="1"/>
    <col min="4359" max="4608" width="9.140625" style="1055"/>
    <col min="4609" max="4609" width="5.28515625" style="1055" customWidth="1"/>
    <col min="4610" max="4610" width="66.5703125" style="1055" customWidth="1"/>
    <col min="4611" max="4611" width="11.5703125" style="1055" customWidth="1"/>
    <col min="4612" max="4612" width="14.28515625" style="1055" customWidth="1"/>
    <col min="4613" max="4613" width="18" style="1055" customWidth="1"/>
    <col min="4614" max="4614" width="15.7109375" style="1055" customWidth="1"/>
    <col min="4615" max="4864" width="9.140625" style="1055"/>
    <col min="4865" max="4865" width="5.28515625" style="1055" customWidth="1"/>
    <col min="4866" max="4866" width="66.5703125" style="1055" customWidth="1"/>
    <col min="4867" max="4867" width="11.5703125" style="1055" customWidth="1"/>
    <col min="4868" max="4868" width="14.28515625" style="1055" customWidth="1"/>
    <col min="4869" max="4869" width="18" style="1055" customWidth="1"/>
    <col min="4870" max="4870" width="15.7109375" style="1055" customWidth="1"/>
    <col min="4871" max="5120" width="9.140625" style="1055"/>
    <col min="5121" max="5121" width="5.28515625" style="1055" customWidth="1"/>
    <col min="5122" max="5122" width="66.5703125" style="1055" customWidth="1"/>
    <col min="5123" max="5123" width="11.5703125" style="1055" customWidth="1"/>
    <col min="5124" max="5124" width="14.28515625" style="1055" customWidth="1"/>
    <col min="5125" max="5125" width="18" style="1055" customWidth="1"/>
    <col min="5126" max="5126" width="15.7109375" style="1055" customWidth="1"/>
    <col min="5127" max="5376" width="9.140625" style="1055"/>
    <col min="5377" max="5377" width="5.28515625" style="1055" customWidth="1"/>
    <col min="5378" max="5378" width="66.5703125" style="1055" customWidth="1"/>
    <col min="5379" max="5379" width="11.5703125" style="1055" customWidth="1"/>
    <col min="5380" max="5380" width="14.28515625" style="1055" customWidth="1"/>
    <col min="5381" max="5381" width="18" style="1055" customWidth="1"/>
    <col min="5382" max="5382" width="15.7109375" style="1055" customWidth="1"/>
    <col min="5383" max="5632" width="9.140625" style="1055"/>
    <col min="5633" max="5633" width="5.28515625" style="1055" customWidth="1"/>
    <col min="5634" max="5634" width="66.5703125" style="1055" customWidth="1"/>
    <col min="5635" max="5635" width="11.5703125" style="1055" customWidth="1"/>
    <col min="5636" max="5636" width="14.28515625" style="1055" customWidth="1"/>
    <col min="5637" max="5637" width="18" style="1055" customWidth="1"/>
    <col min="5638" max="5638" width="15.7109375" style="1055" customWidth="1"/>
    <col min="5639" max="5888" width="9.140625" style="1055"/>
    <col min="5889" max="5889" width="5.28515625" style="1055" customWidth="1"/>
    <col min="5890" max="5890" width="66.5703125" style="1055" customWidth="1"/>
    <col min="5891" max="5891" width="11.5703125" style="1055" customWidth="1"/>
    <col min="5892" max="5892" width="14.28515625" style="1055" customWidth="1"/>
    <col min="5893" max="5893" width="18" style="1055" customWidth="1"/>
    <col min="5894" max="5894" width="15.7109375" style="1055" customWidth="1"/>
    <col min="5895" max="6144" width="9.140625" style="1055"/>
    <col min="6145" max="6145" width="5.28515625" style="1055" customWidth="1"/>
    <col min="6146" max="6146" width="66.5703125" style="1055" customWidth="1"/>
    <col min="6147" max="6147" width="11.5703125" style="1055" customWidth="1"/>
    <col min="6148" max="6148" width="14.28515625" style="1055" customWidth="1"/>
    <col min="6149" max="6149" width="18" style="1055" customWidth="1"/>
    <col min="6150" max="6150" width="15.7109375" style="1055" customWidth="1"/>
    <col min="6151" max="6400" width="9.140625" style="1055"/>
    <col min="6401" max="6401" width="5.28515625" style="1055" customWidth="1"/>
    <col min="6402" max="6402" width="66.5703125" style="1055" customWidth="1"/>
    <col min="6403" max="6403" width="11.5703125" style="1055" customWidth="1"/>
    <col min="6404" max="6404" width="14.28515625" style="1055" customWidth="1"/>
    <col min="6405" max="6405" width="18" style="1055" customWidth="1"/>
    <col min="6406" max="6406" width="15.7109375" style="1055" customWidth="1"/>
    <col min="6407" max="6656" width="9.140625" style="1055"/>
    <col min="6657" max="6657" width="5.28515625" style="1055" customWidth="1"/>
    <col min="6658" max="6658" width="66.5703125" style="1055" customWidth="1"/>
    <col min="6659" max="6659" width="11.5703125" style="1055" customWidth="1"/>
    <col min="6660" max="6660" width="14.28515625" style="1055" customWidth="1"/>
    <col min="6661" max="6661" width="18" style="1055" customWidth="1"/>
    <col min="6662" max="6662" width="15.7109375" style="1055" customWidth="1"/>
    <col min="6663" max="6912" width="9.140625" style="1055"/>
    <col min="6913" max="6913" width="5.28515625" style="1055" customWidth="1"/>
    <col min="6914" max="6914" width="66.5703125" style="1055" customWidth="1"/>
    <col min="6915" max="6915" width="11.5703125" style="1055" customWidth="1"/>
    <col min="6916" max="6916" width="14.28515625" style="1055" customWidth="1"/>
    <col min="6917" max="6917" width="18" style="1055" customWidth="1"/>
    <col min="6918" max="6918" width="15.7109375" style="1055" customWidth="1"/>
    <col min="6919" max="7168" width="9.140625" style="1055"/>
    <col min="7169" max="7169" width="5.28515625" style="1055" customWidth="1"/>
    <col min="7170" max="7170" width="66.5703125" style="1055" customWidth="1"/>
    <col min="7171" max="7171" width="11.5703125" style="1055" customWidth="1"/>
    <col min="7172" max="7172" width="14.28515625" style="1055" customWidth="1"/>
    <col min="7173" max="7173" width="18" style="1055" customWidth="1"/>
    <col min="7174" max="7174" width="15.7109375" style="1055" customWidth="1"/>
    <col min="7175" max="7424" width="9.140625" style="1055"/>
    <col min="7425" max="7425" width="5.28515625" style="1055" customWidth="1"/>
    <col min="7426" max="7426" width="66.5703125" style="1055" customWidth="1"/>
    <col min="7427" max="7427" width="11.5703125" style="1055" customWidth="1"/>
    <col min="7428" max="7428" width="14.28515625" style="1055" customWidth="1"/>
    <col min="7429" max="7429" width="18" style="1055" customWidth="1"/>
    <col min="7430" max="7430" width="15.7109375" style="1055" customWidth="1"/>
    <col min="7431" max="7680" width="9.140625" style="1055"/>
    <col min="7681" max="7681" width="5.28515625" style="1055" customWidth="1"/>
    <col min="7682" max="7682" width="66.5703125" style="1055" customWidth="1"/>
    <col min="7683" max="7683" width="11.5703125" style="1055" customWidth="1"/>
    <col min="7684" max="7684" width="14.28515625" style="1055" customWidth="1"/>
    <col min="7685" max="7685" width="18" style="1055" customWidth="1"/>
    <col min="7686" max="7686" width="15.7109375" style="1055" customWidth="1"/>
    <col min="7687" max="7936" width="9.140625" style="1055"/>
    <col min="7937" max="7937" width="5.28515625" style="1055" customWidth="1"/>
    <col min="7938" max="7938" width="66.5703125" style="1055" customWidth="1"/>
    <col min="7939" max="7939" width="11.5703125" style="1055" customWidth="1"/>
    <col min="7940" max="7940" width="14.28515625" style="1055" customWidth="1"/>
    <col min="7941" max="7941" width="18" style="1055" customWidth="1"/>
    <col min="7942" max="7942" width="15.7109375" style="1055" customWidth="1"/>
    <col min="7943" max="8192" width="9.140625" style="1055"/>
    <col min="8193" max="8193" width="5.28515625" style="1055" customWidth="1"/>
    <col min="8194" max="8194" width="66.5703125" style="1055" customWidth="1"/>
    <col min="8195" max="8195" width="11.5703125" style="1055" customWidth="1"/>
    <col min="8196" max="8196" width="14.28515625" style="1055" customWidth="1"/>
    <col min="8197" max="8197" width="18" style="1055" customWidth="1"/>
    <col min="8198" max="8198" width="15.7109375" style="1055" customWidth="1"/>
    <col min="8199" max="8448" width="9.140625" style="1055"/>
    <col min="8449" max="8449" width="5.28515625" style="1055" customWidth="1"/>
    <col min="8450" max="8450" width="66.5703125" style="1055" customWidth="1"/>
    <col min="8451" max="8451" width="11.5703125" style="1055" customWidth="1"/>
    <col min="8452" max="8452" width="14.28515625" style="1055" customWidth="1"/>
    <col min="8453" max="8453" width="18" style="1055" customWidth="1"/>
    <col min="8454" max="8454" width="15.7109375" style="1055" customWidth="1"/>
    <col min="8455" max="8704" width="9.140625" style="1055"/>
    <col min="8705" max="8705" width="5.28515625" style="1055" customWidth="1"/>
    <col min="8706" max="8706" width="66.5703125" style="1055" customWidth="1"/>
    <col min="8707" max="8707" width="11.5703125" style="1055" customWidth="1"/>
    <col min="8708" max="8708" width="14.28515625" style="1055" customWidth="1"/>
    <col min="8709" max="8709" width="18" style="1055" customWidth="1"/>
    <col min="8710" max="8710" width="15.7109375" style="1055" customWidth="1"/>
    <col min="8711" max="8960" width="9.140625" style="1055"/>
    <col min="8961" max="8961" width="5.28515625" style="1055" customWidth="1"/>
    <col min="8962" max="8962" width="66.5703125" style="1055" customWidth="1"/>
    <col min="8963" max="8963" width="11.5703125" style="1055" customWidth="1"/>
    <col min="8964" max="8964" width="14.28515625" style="1055" customWidth="1"/>
    <col min="8965" max="8965" width="18" style="1055" customWidth="1"/>
    <col min="8966" max="8966" width="15.7109375" style="1055" customWidth="1"/>
    <col min="8967" max="9216" width="9.140625" style="1055"/>
    <col min="9217" max="9217" width="5.28515625" style="1055" customWidth="1"/>
    <col min="9218" max="9218" width="66.5703125" style="1055" customWidth="1"/>
    <col min="9219" max="9219" width="11.5703125" style="1055" customWidth="1"/>
    <col min="9220" max="9220" width="14.28515625" style="1055" customWidth="1"/>
    <col min="9221" max="9221" width="18" style="1055" customWidth="1"/>
    <col min="9222" max="9222" width="15.7109375" style="1055" customWidth="1"/>
    <col min="9223" max="9472" width="9.140625" style="1055"/>
    <col min="9473" max="9473" width="5.28515625" style="1055" customWidth="1"/>
    <col min="9474" max="9474" width="66.5703125" style="1055" customWidth="1"/>
    <col min="9475" max="9475" width="11.5703125" style="1055" customWidth="1"/>
    <col min="9476" max="9476" width="14.28515625" style="1055" customWidth="1"/>
    <col min="9477" max="9477" width="18" style="1055" customWidth="1"/>
    <col min="9478" max="9478" width="15.7109375" style="1055" customWidth="1"/>
    <col min="9479" max="9728" width="9.140625" style="1055"/>
    <col min="9729" max="9729" width="5.28515625" style="1055" customWidth="1"/>
    <col min="9730" max="9730" width="66.5703125" style="1055" customWidth="1"/>
    <col min="9731" max="9731" width="11.5703125" style="1055" customWidth="1"/>
    <col min="9732" max="9732" width="14.28515625" style="1055" customWidth="1"/>
    <col min="9733" max="9733" width="18" style="1055" customWidth="1"/>
    <col min="9734" max="9734" width="15.7109375" style="1055" customWidth="1"/>
    <col min="9735" max="9984" width="9.140625" style="1055"/>
    <col min="9985" max="9985" width="5.28515625" style="1055" customWidth="1"/>
    <col min="9986" max="9986" width="66.5703125" style="1055" customWidth="1"/>
    <col min="9987" max="9987" width="11.5703125" style="1055" customWidth="1"/>
    <col min="9988" max="9988" width="14.28515625" style="1055" customWidth="1"/>
    <col min="9989" max="9989" width="18" style="1055" customWidth="1"/>
    <col min="9990" max="9990" width="15.7109375" style="1055" customWidth="1"/>
    <col min="9991" max="10240" width="9.140625" style="1055"/>
    <col min="10241" max="10241" width="5.28515625" style="1055" customWidth="1"/>
    <col min="10242" max="10242" width="66.5703125" style="1055" customWidth="1"/>
    <col min="10243" max="10243" width="11.5703125" style="1055" customWidth="1"/>
    <col min="10244" max="10244" width="14.28515625" style="1055" customWidth="1"/>
    <col min="10245" max="10245" width="18" style="1055" customWidth="1"/>
    <col min="10246" max="10246" width="15.7109375" style="1055" customWidth="1"/>
    <col min="10247" max="10496" width="9.140625" style="1055"/>
    <col min="10497" max="10497" width="5.28515625" style="1055" customWidth="1"/>
    <col min="10498" max="10498" width="66.5703125" style="1055" customWidth="1"/>
    <col min="10499" max="10499" width="11.5703125" style="1055" customWidth="1"/>
    <col min="10500" max="10500" width="14.28515625" style="1055" customWidth="1"/>
    <col min="10501" max="10501" width="18" style="1055" customWidth="1"/>
    <col min="10502" max="10502" width="15.7109375" style="1055" customWidth="1"/>
    <col min="10503" max="10752" width="9.140625" style="1055"/>
    <col min="10753" max="10753" width="5.28515625" style="1055" customWidth="1"/>
    <col min="10754" max="10754" width="66.5703125" style="1055" customWidth="1"/>
    <col min="10755" max="10755" width="11.5703125" style="1055" customWidth="1"/>
    <col min="10756" max="10756" width="14.28515625" style="1055" customWidth="1"/>
    <col min="10757" max="10757" width="18" style="1055" customWidth="1"/>
    <col min="10758" max="10758" width="15.7109375" style="1055" customWidth="1"/>
    <col min="10759" max="11008" width="9.140625" style="1055"/>
    <col min="11009" max="11009" width="5.28515625" style="1055" customWidth="1"/>
    <col min="11010" max="11010" width="66.5703125" style="1055" customWidth="1"/>
    <col min="11011" max="11011" width="11.5703125" style="1055" customWidth="1"/>
    <col min="11012" max="11012" width="14.28515625" style="1055" customWidth="1"/>
    <col min="11013" max="11013" width="18" style="1055" customWidth="1"/>
    <col min="11014" max="11014" width="15.7109375" style="1055" customWidth="1"/>
    <col min="11015" max="11264" width="9.140625" style="1055"/>
    <col min="11265" max="11265" width="5.28515625" style="1055" customWidth="1"/>
    <col min="11266" max="11266" width="66.5703125" style="1055" customWidth="1"/>
    <col min="11267" max="11267" width="11.5703125" style="1055" customWidth="1"/>
    <col min="11268" max="11268" width="14.28515625" style="1055" customWidth="1"/>
    <col min="11269" max="11269" width="18" style="1055" customWidth="1"/>
    <col min="11270" max="11270" width="15.7109375" style="1055" customWidth="1"/>
    <col min="11271" max="11520" width="9.140625" style="1055"/>
    <col min="11521" max="11521" width="5.28515625" style="1055" customWidth="1"/>
    <col min="11522" max="11522" width="66.5703125" style="1055" customWidth="1"/>
    <col min="11523" max="11523" width="11.5703125" style="1055" customWidth="1"/>
    <col min="11524" max="11524" width="14.28515625" style="1055" customWidth="1"/>
    <col min="11525" max="11525" width="18" style="1055" customWidth="1"/>
    <col min="11526" max="11526" width="15.7109375" style="1055" customWidth="1"/>
    <col min="11527" max="11776" width="9.140625" style="1055"/>
    <col min="11777" max="11777" width="5.28515625" style="1055" customWidth="1"/>
    <col min="11778" max="11778" width="66.5703125" style="1055" customWidth="1"/>
    <col min="11779" max="11779" width="11.5703125" style="1055" customWidth="1"/>
    <col min="11780" max="11780" width="14.28515625" style="1055" customWidth="1"/>
    <col min="11781" max="11781" width="18" style="1055" customWidth="1"/>
    <col min="11782" max="11782" width="15.7109375" style="1055" customWidth="1"/>
    <col min="11783" max="12032" width="9.140625" style="1055"/>
    <col min="12033" max="12033" width="5.28515625" style="1055" customWidth="1"/>
    <col min="12034" max="12034" width="66.5703125" style="1055" customWidth="1"/>
    <col min="12035" max="12035" width="11.5703125" style="1055" customWidth="1"/>
    <col min="12036" max="12036" width="14.28515625" style="1055" customWidth="1"/>
    <col min="12037" max="12037" width="18" style="1055" customWidth="1"/>
    <col min="12038" max="12038" width="15.7109375" style="1055" customWidth="1"/>
    <col min="12039" max="12288" width="9.140625" style="1055"/>
    <col min="12289" max="12289" width="5.28515625" style="1055" customWidth="1"/>
    <col min="12290" max="12290" width="66.5703125" style="1055" customWidth="1"/>
    <col min="12291" max="12291" width="11.5703125" style="1055" customWidth="1"/>
    <col min="12292" max="12292" width="14.28515625" style="1055" customWidth="1"/>
    <col min="12293" max="12293" width="18" style="1055" customWidth="1"/>
    <col min="12294" max="12294" width="15.7109375" style="1055" customWidth="1"/>
    <col min="12295" max="12544" width="9.140625" style="1055"/>
    <col min="12545" max="12545" width="5.28515625" style="1055" customWidth="1"/>
    <col min="12546" max="12546" width="66.5703125" style="1055" customWidth="1"/>
    <col min="12547" max="12547" width="11.5703125" style="1055" customWidth="1"/>
    <col min="12548" max="12548" width="14.28515625" style="1055" customWidth="1"/>
    <col min="12549" max="12549" width="18" style="1055" customWidth="1"/>
    <col min="12550" max="12550" width="15.7109375" style="1055" customWidth="1"/>
    <col min="12551" max="12800" width="9.140625" style="1055"/>
    <col min="12801" max="12801" width="5.28515625" style="1055" customWidth="1"/>
    <col min="12802" max="12802" width="66.5703125" style="1055" customWidth="1"/>
    <col min="12803" max="12803" width="11.5703125" style="1055" customWidth="1"/>
    <col min="12804" max="12804" width="14.28515625" style="1055" customWidth="1"/>
    <col min="12805" max="12805" width="18" style="1055" customWidth="1"/>
    <col min="12806" max="12806" width="15.7109375" style="1055" customWidth="1"/>
    <col min="12807" max="13056" width="9.140625" style="1055"/>
    <col min="13057" max="13057" width="5.28515625" style="1055" customWidth="1"/>
    <col min="13058" max="13058" width="66.5703125" style="1055" customWidth="1"/>
    <col min="13059" max="13059" width="11.5703125" style="1055" customWidth="1"/>
    <col min="13060" max="13060" width="14.28515625" style="1055" customWidth="1"/>
    <col min="13061" max="13061" width="18" style="1055" customWidth="1"/>
    <col min="13062" max="13062" width="15.7109375" style="1055" customWidth="1"/>
    <col min="13063" max="13312" width="9.140625" style="1055"/>
    <col min="13313" max="13313" width="5.28515625" style="1055" customWidth="1"/>
    <col min="13314" max="13314" width="66.5703125" style="1055" customWidth="1"/>
    <col min="13315" max="13315" width="11.5703125" style="1055" customWidth="1"/>
    <col min="13316" max="13316" width="14.28515625" style="1055" customWidth="1"/>
    <col min="13317" max="13317" width="18" style="1055" customWidth="1"/>
    <col min="13318" max="13318" width="15.7109375" style="1055" customWidth="1"/>
    <col min="13319" max="13568" width="9.140625" style="1055"/>
    <col min="13569" max="13569" width="5.28515625" style="1055" customWidth="1"/>
    <col min="13570" max="13570" width="66.5703125" style="1055" customWidth="1"/>
    <col min="13571" max="13571" width="11.5703125" style="1055" customWidth="1"/>
    <col min="13572" max="13572" width="14.28515625" style="1055" customWidth="1"/>
    <col min="13573" max="13573" width="18" style="1055" customWidth="1"/>
    <col min="13574" max="13574" width="15.7109375" style="1055" customWidth="1"/>
    <col min="13575" max="13824" width="9.140625" style="1055"/>
    <col min="13825" max="13825" width="5.28515625" style="1055" customWidth="1"/>
    <col min="13826" max="13826" width="66.5703125" style="1055" customWidth="1"/>
    <col min="13827" max="13827" width="11.5703125" style="1055" customWidth="1"/>
    <col min="13828" max="13828" width="14.28515625" style="1055" customWidth="1"/>
    <col min="13829" max="13829" width="18" style="1055" customWidth="1"/>
    <col min="13830" max="13830" width="15.7109375" style="1055" customWidth="1"/>
    <col min="13831" max="14080" width="9.140625" style="1055"/>
    <col min="14081" max="14081" width="5.28515625" style="1055" customWidth="1"/>
    <col min="14082" max="14082" width="66.5703125" style="1055" customWidth="1"/>
    <col min="14083" max="14083" width="11.5703125" style="1055" customWidth="1"/>
    <col min="14084" max="14084" width="14.28515625" style="1055" customWidth="1"/>
    <col min="14085" max="14085" width="18" style="1055" customWidth="1"/>
    <col min="14086" max="14086" width="15.7109375" style="1055" customWidth="1"/>
    <col min="14087" max="14336" width="9.140625" style="1055"/>
    <col min="14337" max="14337" width="5.28515625" style="1055" customWidth="1"/>
    <col min="14338" max="14338" width="66.5703125" style="1055" customWidth="1"/>
    <col min="14339" max="14339" width="11.5703125" style="1055" customWidth="1"/>
    <col min="14340" max="14340" width="14.28515625" style="1055" customWidth="1"/>
    <col min="14341" max="14341" width="18" style="1055" customWidth="1"/>
    <col min="14342" max="14342" width="15.7109375" style="1055" customWidth="1"/>
    <col min="14343" max="14592" width="9.140625" style="1055"/>
    <col min="14593" max="14593" width="5.28515625" style="1055" customWidth="1"/>
    <col min="14594" max="14594" width="66.5703125" style="1055" customWidth="1"/>
    <col min="14595" max="14595" width="11.5703125" style="1055" customWidth="1"/>
    <col min="14596" max="14596" width="14.28515625" style="1055" customWidth="1"/>
    <col min="14597" max="14597" width="18" style="1055" customWidth="1"/>
    <col min="14598" max="14598" width="15.7109375" style="1055" customWidth="1"/>
    <col min="14599" max="14848" width="9.140625" style="1055"/>
    <col min="14849" max="14849" width="5.28515625" style="1055" customWidth="1"/>
    <col min="14850" max="14850" width="66.5703125" style="1055" customWidth="1"/>
    <col min="14851" max="14851" width="11.5703125" style="1055" customWidth="1"/>
    <col min="14852" max="14852" width="14.28515625" style="1055" customWidth="1"/>
    <col min="14853" max="14853" width="18" style="1055" customWidth="1"/>
    <col min="14854" max="14854" width="15.7109375" style="1055" customWidth="1"/>
    <col min="14855" max="15104" width="9.140625" style="1055"/>
    <col min="15105" max="15105" width="5.28515625" style="1055" customWidth="1"/>
    <col min="15106" max="15106" width="66.5703125" style="1055" customWidth="1"/>
    <col min="15107" max="15107" width="11.5703125" style="1055" customWidth="1"/>
    <col min="15108" max="15108" width="14.28515625" style="1055" customWidth="1"/>
    <col min="15109" max="15109" width="18" style="1055" customWidth="1"/>
    <col min="15110" max="15110" width="15.7109375" style="1055" customWidth="1"/>
    <col min="15111" max="15360" width="9.140625" style="1055"/>
    <col min="15361" max="15361" width="5.28515625" style="1055" customWidth="1"/>
    <col min="15362" max="15362" width="66.5703125" style="1055" customWidth="1"/>
    <col min="15363" max="15363" width="11.5703125" style="1055" customWidth="1"/>
    <col min="15364" max="15364" width="14.28515625" style="1055" customWidth="1"/>
    <col min="15365" max="15365" width="18" style="1055" customWidth="1"/>
    <col min="15366" max="15366" width="15.7109375" style="1055" customWidth="1"/>
    <col min="15367" max="15616" width="9.140625" style="1055"/>
    <col min="15617" max="15617" width="5.28515625" style="1055" customWidth="1"/>
    <col min="15618" max="15618" width="66.5703125" style="1055" customWidth="1"/>
    <col min="15619" max="15619" width="11.5703125" style="1055" customWidth="1"/>
    <col min="15620" max="15620" width="14.28515625" style="1055" customWidth="1"/>
    <col min="15621" max="15621" width="18" style="1055" customWidth="1"/>
    <col min="15622" max="15622" width="15.7109375" style="1055" customWidth="1"/>
    <col min="15623" max="15872" width="9.140625" style="1055"/>
    <col min="15873" max="15873" width="5.28515625" style="1055" customWidth="1"/>
    <col min="15874" max="15874" width="66.5703125" style="1055" customWidth="1"/>
    <col min="15875" max="15875" width="11.5703125" style="1055" customWidth="1"/>
    <col min="15876" max="15876" width="14.28515625" style="1055" customWidth="1"/>
    <col min="15877" max="15877" width="18" style="1055" customWidth="1"/>
    <col min="15878" max="15878" width="15.7109375" style="1055" customWidth="1"/>
    <col min="15879" max="16128" width="9.140625" style="1055"/>
    <col min="16129" max="16129" width="5.28515625" style="1055" customWidth="1"/>
    <col min="16130" max="16130" width="66.5703125" style="1055" customWidth="1"/>
    <col min="16131" max="16131" width="11.5703125" style="1055" customWidth="1"/>
    <col min="16132" max="16132" width="14.28515625" style="1055" customWidth="1"/>
    <col min="16133" max="16133" width="18" style="1055" customWidth="1"/>
    <col min="16134" max="16134" width="15.7109375" style="1055" customWidth="1"/>
    <col min="16135" max="16384" width="9.140625" style="1055"/>
  </cols>
  <sheetData>
    <row r="1" spans="1:16" s="1012" customFormat="1" ht="38.25" x14ac:dyDescent="0.2">
      <c r="A1" s="1008"/>
      <c r="B1" s="1009" t="s">
        <v>1257</v>
      </c>
      <c r="C1" s="348"/>
      <c r="D1" s="1010"/>
      <c r="E1" s="350"/>
      <c r="F1" s="349"/>
      <c r="G1" s="1011"/>
      <c r="H1" s="1011"/>
      <c r="I1" s="1011"/>
      <c r="J1" s="1011"/>
      <c r="K1" s="1011"/>
      <c r="L1" s="1011"/>
      <c r="M1" s="1011"/>
      <c r="N1" s="1011"/>
      <c r="O1" s="1011"/>
      <c r="P1" s="1011"/>
    </row>
    <row r="2" spans="1:16" s="1012" customFormat="1" ht="16.5" x14ac:dyDescent="0.2">
      <c r="A2" s="1008"/>
      <c r="B2" s="1013" t="s">
        <v>1881</v>
      </c>
      <c r="C2" s="1014" t="s">
        <v>1882</v>
      </c>
      <c r="D2" s="1010"/>
      <c r="E2" s="350"/>
      <c r="F2" s="349"/>
      <c r="G2" s="1011"/>
      <c r="H2" s="1011"/>
      <c r="I2" s="1011"/>
      <c r="J2" s="1011"/>
      <c r="K2" s="1011"/>
      <c r="L2" s="1011"/>
      <c r="M2" s="1011"/>
      <c r="N2" s="1011"/>
      <c r="O2" s="1011"/>
      <c r="P2" s="1011"/>
    </row>
    <row r="3" spans="1:16" s="1018" customFormat="1" ht="24" x14ac:dyDescent="0.2">
      <c r="A3" s="1015" t="s">
        <v>1268</v>
      </c>
      <c r="B3" s="1016" t="s">
        <v>988</v>
      </c>
      <c r="C3" s="1017" t="s">
        <v>1269</v>
      </c>
      <c r="D3" s="396" t="s">
        <v>1270</v>
      </c>
      <c r="E3" s="365" t="s">
        <v>1271</v>
      </c>
      <c r="F3" s="396" t="s">
        <v>1272</v>
      </c>
    </row>
    <row r="4" spans="1:16" s="1018" customFormat="1" ht="12" x14ac:dyDescent="0.2">
      <c r="A4" s="1019"/>
      <c r="B4" s="1020"/>
      <c r="C4" s="1021"/>
      <c r="D4" s="397"/>
      <c r="E4" s="366"/>
      <c r="F4" s="397"/>
    </row>
    <row r="5" spans="1:16" s="1012" customFormat="1" ht="25.5" x14ac:dyDescent="0.2">
      <c r="A5" s="1022" t="s">
        <v>1273</v>
      </c>
      <c r="B5" s="367" t="s">
        <v>1274</v>
      </c>
      <c r="C5" s="368"/>
      <c r="D5" s="369"/>
      <c r="E5" s="1026"/>
      <c r="F5" s="1027"/>
    </row>
    <row r="6" spans="1:16" s="1012" customFormat="1" ht="12.75" x14ac:dyDescent="0.2">
      <c r="A6" s="1028"/>
      <c r="B6" s="367"/>
      <c r="C6" s="368"/>
      <c r="D6" s="369"/>
      <c r="E6" s="1029"/>
      <c r="F6" s="1027"/>
    </row>
    <row r="7" spans="1:16" s="1012" customFormat="1" ht="12.75" x14ac:dyDescent="0.2">
      <c r="A7" s="1030" t="s">
        <v>33</v>
      </c>
      <c r="B7" s="1166" t="s">
        <v>1275</v>
      </c>
      <c r="C7" s="370"/>
      <c r="D7" s="371"/>
      <c r="E7" s="1034"/>
      <c r="F7" s="1035"/>
    </row>
    <row r="8" spans="1:16" s="1012" customFormat="1" ht="12.75" x14ac:dyDescent="0.2">
      <c r="A8" s="1022"/>
      <c r="B8" s="1167"/>
      <c r="C8" s="372"/>
      <c r="D8" s="373"/>
      <c r="E8" s="1038"/>
      <c r="F8" s="1039"/>
    </row>
    <row r="9" spans="1:16" s="1012" customFormat="1" ht="12.75" x14ac:dyDescent="0.2">
      <c r="A9" s="1040"/>
      <c r="B9" s="1168"/>
      <c r="C9" s="374"/>
      <c r="D9" s="375"/>
      <c r="E9" s="1029"/>
      <c r="F9" s="1044"/>
    </row>
    <row r="10" spans="1:16" s="1049" customFormat="1" ht="150" x14ac:dyDescent="0.25">
      <c r="A10" s="1045" t="s">
        <v>33</v>
      </c>
      <c r="B10" s="1169" t="s">
        <v>1276</v>
      </c>
      <c r="C10" s="229"/>
      <c r="D10" s="230"/>
      <c r="E10" s="1047"/>
      <c r="F10" s="1048"/>
    </row>
    <row r="11" spans="1:16" s="1049" customFormat="1" ht="135" x14ac:dyDescent="0.25">
      <c r="A11" s="1050"/>
      <c r="B11" s="1169" t="s">
        <v>1277</v>
      </c>
      <c r="C11" s="229"/>
      <c r="D11" s="230"/>
      <c r="E11" s="1047"/>
      <c r="F11" s="1048"/>
    </row>
    <row r="12" spans="1:16" s="1053" customFormat="1" ht="60" x14ac:dyDescent="0.25">
      <c r="A12" s="1045"/>
      <c r="B12" s="1170" t="s">
        <v>1278</v>
      </c>
      <c r="C12" s="229"/>
      <c r="D12" s="231"/>
      <c r="E12" s="1052"/>
      <c r="F12" s="1048"/>
    </row>
    <row r="13" spans="1:16" s="1053" customFormat="1" ht="63.75" x14ac:dyDescent="0.2">
      <c r="A13" s="1045"/>
      <c r="B13" s="1171" t="s">
        <v>1279</v>
      </c>
      <c r="C13" s="229"/>
      <c r="D13" s="231"/>
      <c r="E13" s="1052"/>
      <c r="F13" s="1048"/>
    </row>
    <row r="14" spans="1:16" s="1053" customFormat="1" ht="15" x14ac:dyDescent="0.25">
      <c r="A14" s="1045"/>
      <c r="B14" s="1172" t="s">
        <v>1869</v>
      </c>
      <c r="C14" s="229"/>
      <c r="D14" s="231"/>
      <c r="E14" s="1052"/>
      <c r="F14" s="1048"/>
    </row>
    <row r="15" spans="1:16" s="1053" customFormat="1" ht="280.5" x14ac:dyDescent="0.25">
      <c r="A15" s="1045"/>
      <c r="B15" s="1172" t="s">
        <v>1280</v>
      </c>
      <c r="C15" s="229"/>
      <c r="D15" s="231"/>
      <c r="E15" s="1052"/>
      <c r="F15" s="1048"/>
    </row>
    <row r="16" spans="1:16" s="1053" customFormat="1" ht="15" x14ac:dyDescent="0.2">
      <c r="A16" s="1045"/>
      <c r="B16" s="1054" t="s">
        <v>1870</v>
      </c>
      <c r="C16" s="1173"/>
      <c r="D16" s="1173"/>
      <c r="E16" s="1056"/>
      <c r="F16" s="1055"/>
    </row>
    <row r="17" spans="1:6" s="1053" customFormat="1" ht="15" x14ac:dyDescent="0.25">
      <c r="A17" s="1045"/>
      <c r="B17" s="1170"/>
      <c r="C17" s="229" t="s">
        <v>172</v>
      </c>
      <c r="D17" s="231">
        <v>1</v>
      </c>
      <c r="E17" s="1052"/>
      <c r="F17" s="1048">
        <f>IF($C17="","",$D17*E17)</f>
        <v>0</v>
      </c>
    </row>
    <row r="18" spans="1:6" s="1053" customFormat="1" ht="15" x14ac:dyDescent="0.25">
      <c r="A18" s="1045"/>
      <c r="B18" s="1170"/>
      <c r="C18" s="229"/>
      <c r="D18" s="231"/>
      <c r="E18" s="1052"/>
      <c r="F18" s="1048"/>
    </row>
    <row r="19" spans="1:6" s="1053" customFormat="1" ht="60" x14ac:dyDescent="0.25">
      <c r="A19" s="1045" t="s">
        <v>34</v>
      </c>
      <c r="B19" s="1172" t="s">
        <v>1883</v>
      </c>
      <c r="C19" s="229"/>
      <c r="D19" s="231"/>
      <c r="E19" s="1052"/>
      <c r="F19" s="1048"/>
    </row>
    <row r="20" spans="1:6" s="1053" customFormat="1" ht="38.25" x14ac:dyDescent="0.25">
      <c r="A20" s="1045"/>
      <c r="B20" s="1172" t="s">
        <v>1281</v>
      </c>
      <c r="C20" s="229"/>
      <c r="D20" s="231"/>
      <c r="E20" s="1052"/>
      <c r="F20" s="1048"/>
    </row>
    <row r="21" spans="1:6" s="1053" customFormat="1" ht="15" x14ac:dyDescent="0.2">
      <c r="A21" s="1045"/>
      <c r="B21" s="1054" t="s">
        <v>1870</v>
      </c>
      <c r="C21" s="1173"/>
      <c r="D21" s="1173"/>
      <c r="E21" s="1056"/>
      <c r="F21" s="1055"/>
    </row>
    <row r="22" spans="1:6" s="1053" customFormat="1" ht="15" x14ac:dyDescent="0.25">
      <c r="A22" s="1045"/>
      <c r="B22" s="1170"/>
      <c r="C22" s="229" t="s">
        <v>172</v>
      </c>
      <c r="D22" s="231">
        <v>1</v>
      </c>
      <c r="E22" s="1052"/>
      <c r="F22" s="1048">
        <f>IF($C22="","",$D22*E22)</f>
        <v>0</v>
      </c>
    </row>
    <row r="23" spans="1:6" s="1053" customFormat="1" ht="15" x14ac:dyDescent="0.25">
      <c r="A23" s="1045"/>
      <c r="B23" s="1170"/>
      <c r="C23" s="229"/>
      <c r="D23" s="231"/>
      <c r="E23" s="1052"/>
      <c r="F23" s="1048"/>
    </row>
    <row r="24" spans="1:6" s="1053" customFormat="1" ht="60" x14ac:dyDescent="0.25">
      <c r="A24" s="1045" t="s">
        <v>35</v>
      </c>
      <c r="B24" s="1170" t="s">
        <v>1282</v>
      </c>
      <c r="C24" s="229"/>
      <c r="D24" s="231"/>
      <c r="E24" s="1052"/>
      <c r="F24" s="1048"/>
    </row>
    <row r="25" spans="1:6" s="1053" customFormat="1" ht="63.75" x14ac:dyDescent="0.25">
      <c r="A25" s="1045"/>
      <c r="B25" s="1172" t="s">
        <v>1283</v>
      </c>
      <c r="C25" s="229"/>
      <c r="D25" s="231"/>
      <c r="E25" s="1052"/>
      <c r="F25" s="1048"/>
    </row>
    <row r="26" spans="1:6" s="1053" customFormat="1" ht="15" x14ac:dyDescent="0.2">
      <c r="A26" s="1045"/>
      <c r="B26" s="1054" t="s">
        <v>1870</v>
      </c>
      <c r="C26" s="1173"/>
      <c r="D26" s="1173"/>
      <c r="E26" s="1056"/>
      <c r="F26" s="1055"/>
    </row>
    <row r="27" spans="1:6" s="1053" customFormat="1" ht="15" x14ac:dyDescent="0.25">
      <c r="A27" s="1045"/>
      <c r="B27" s="1170"/>
      <c r="C27" s="229" t="s">
        <v>172</v>
      </c>
      <c r="D27" s="231">
        <v>1</v>
      </c>
      <c r="E27" s="1052"/>
      <c r="F27" s="1048">
        <f>IF($C27="","",$D27*E27)</f>
        <v>0</v>
      </c>
    </row>
    <row r="28" spans="1:6" s="1053" customFormat="1" ht="15" x14ac:dyDescent="0.25">
      <c r="A28" s="1045"/>
      <c r="B28" s="1170"/>
      <c r="C28" s="229"/>
      <c r="D28" s="231"/>
      <c r="E28" s="1052"/>
      <c r="F28" s="1048"/>
    </row>
    <row r="29" spans="1:6" s="1053" customFormat="1" ht="75" x14ac:dyDescent="0.25">
      <c r="A29" s="1045" t="s">
        <v>36</v>
      </c>
      <c r="B29" s="1174" t="s">
        <v>1284</v>
      </c>
      <c r="C29" s="229"/>
      <c r="D29" s="231"/>
      <c r="E29" s="1052"/>
      <c r="F29" s="1048"/>
    </row>
    <row r="30" spans="1:6" s="1053" customFormat="1" ht="90" x14ac:dyDescent="0.25">
      <c r="A30" s="1045"/>
      <c r="B30" s="1174" t="s">
        <v>1285</v>
      </c>
      <c r="C30" s="229"/>
      <c r="D30" s="231"/>
      <c r="E30" s="1052"/>
      <c r="F30" s="1048"/>
    </row>
    <row r="31" spans="1:6" s="1053" customFormat="1" ht="15" x14ac:dyDescent="0.25">
      <c r="A31" s="1045"/>
      <c r="B31" s="1175"/>
      <c r="C31" s="229"/>
      <c r="D31" s="231"/>
      <c r="E31" s="1052"/>
      <c r="F31" s="1048"/>
    </row>
    <row r="32" spans="1:6" s="1053" customFormat="1" ht="75" x14ac:dyDescent="0.25">
      <c r="A32" s="1045"/>
      <c r="B32" s="1174" t="s">
        <v>1286</v>
      </c>
      <c r="C32" s="229"/>
      <c r="D32" s="231"/>
      <c r="E32" s="1052"/>
      <c r="F32" s="1048"/>
    </row>
    <row r="33" spans="1:6" s="1053" customFormat="1" ht="15" x14ac:dyDescent="0.25">
      <c r="A33" s="1045"/>
      <c r="B33" s="1176" t="s">
        <v>1287</v>
      </c>
      <c r="C33" s="229"/>
      <c r="D33" s="231"/>
      <c r="E33" s="1052"/>
      <c r="F33" s="1048"/>
    </row>
    <row r="34" spans="1:6" s="1053" customFormat="1" ht="15" x14ac:dyDescent="0.25">
      <c r="A34" s="1045"/>
      <c r="B34" s="1174" t="s">
        <v>1884</v>
      </c>
      <c r="C34" s="229"/>
      <c r="D34" s="231"/>
      <c r="E34" s="1052"/>
      <c r="F34" s="1048"/>
    </row>
    <row r="35" spans="1:6" s="1053" customFormat="1" ht="15" x14ac:dyDescent="0.25">
      <c r="A35" s="1045"/>
      <c r="B35" s="1174" t="s">
        <v>1885</v>
      </c>
      <c r="C35" s="229"/>
      <c r="D35" s="231"/>
      <c r="E35" s="1052"/>
      <c r="F35" s="1048"/>
    </row>
    <row r="36" spans="1:6" s="1053" customFormat="1" ht="15" x14ac:dyDescent="0.25">
      <c r="A36" s="1045"/>
      <c r="B36" s="1175"/>
      <c r="C36" s="229"/>
      <c r="D36" s="231"/>
      <c r="E36" s="1052"/>
      <c r="F36" s="1048"/>
    </row>
    <row r="37" spans="1:6" s="1053" customFormat="1" ht="15" x14ac:dyDescent="0.25">
      <c r="A37" s="1045"/>
      <c r="B37" s="1174" t="s">
        <v>888</v>
      </c>
      <c r="C37" s="229"/>
      <c r="D37" s="231"/>
      <c r="E37" s="1052"/>
      <c r="F37" s="1048"/>
    </row>
    <row r="38" spans="1:6" s="1053" customFormat="1" ht="15" x14ac:dyDescent="0.25">
      <c r="A38" s="1045"/>
      <c r="B38" s="1174" t="s">
        <v>1288</v>
      </c>
      <c r="C38" s="229"/>
      <c r="D38" s="231"/>
      <c r="E38" s="1052"/>
      <c r="F38" s="1048"/>
    </row>
    <row r="39" spans="1:6" s="1053" customFormat="1" ht="15" x14ac:dyDescent="0.25">
      <c r="A39" s="1045"/>
      <c r="B39" s="1174" t="s">
        <v>1289</v>
      </c>
      <c r="C39" s="229"/>
      <c r="D39" s="231"/>
      <c r="E39" s="1052"/>
      <c r="F39" s="1048"/>
    </row>
    <row r="40" spans="1:6" s="1053" customFormat="1" ht="15" x14ac:dyDescent="0.25">
      <c r="A40" s="1045"/>
      <c r="B40" s="1174" t="s">
        <v>1290</v>
      </c>
      <c r="C40" s="229"/>
      <c r="D40" s="231"/>
      <c r="E40" s="1052"/>
      <c r="F40" s="1048"/>
    </row>
    <row r="41" spans="1:6" s="1053" customFormat="1" ht="15" x14ac:dyDescent="0.25">
      <c r="A41" s="1045"/>
      <c r="B41" s="1174" t="s">
        <v>1291</v>
      </c>
      <c r="C41" s="229"/>
      <c r="D41" s="231"/>
      <c r="E41" s="1052"/>
      <c r="F41" s="1048"/>
    </row>
    <row r="42" spans="1:6" s="1053" customFormat="1" ht="15" x14ac:dyDescent="0.25">
      <c r="A42" s="1045"/>
      <c r="B42" s="1174" t="s">
        <v>1292</v>
      </c>
      <c r="C42" s="229"/>
      <c r="D42" s="231"/>
      <c r="E42" s="1052"/>
      <c r="F42" s="1048"/>
    </row>
    <row r="43" spans="1:6" s="1053" customFormat="1" ht="15" x14ac:dyDescent="0.25">
      <c r="A43" s="1045"/>
      <c r="B43" s="1175"/>
      <c r="C43" s="229"/>
      <c r="D43" s="231"/>
      <c r="E43" s="1052"/>
      <c r="F43" s="1048"/>
    </row>
    <row r="44" spans="1:6" s="1053" customFormat="1" ht="15" x14ac:dyDescent="0.25">
      <c r="A44" s="1045"/>
      <c r="B44" s="1174" t="s">
        <v>1293</v>
      </c>
      <c r="C44" s="229"/>
      <c r="D44" s="231"/>
      <c r="E44" s="1052"/>
      <c r="F44" s="1048"/>
    </row>
    <row r="45" spans="1:6" s="1053" customFormat="1" ht="15" x14ac:dyDescent="0.25">
      <c r="A45" s="1045"/>
      <c r="B45" s="1175"/>
      <c r="C45" s="229"/>
      <c r="D45" s="231"/>
      <c r="E45" s="1052"/>
      <c r="F45" s="1048"/>
    </row>
    <row r="46" spans="1:6" s="1053" customFormat="1" ht="15" x14ac:dyDescent="0.25">
      <c r="A46" s="1045"/>
      <c r="B46" s="1177" t="s">
        <v>1294</v>
      </c>
      <c r="C46" s="229"/>
      <c r="D46" s="231"/>
      <c r="E46" s="1052"/>
      <c r="F46" s="1048"/>
    </row>
    <row r="47" spans="1:6" s="1053" customFormat="1" ht="15" x14ac:dyDescent="0.25">
      <c r="A47" s="1045"/>
      <c r="B47" s="1177"/>
      <c r="C47" s="229"/>
      <c r="D47" s="231"/>
      <c r="E47" s="1052"/>
      <c r="F47" s="1048"/>
    </row>
    <row r="48" spans="1:6" s="1053" customFormat="1" ht="30" x14ac:dyDescent="0.25">
      <c r="A48" s="1045"/>
      <c r="B48" s="1174" t="s">
        <v>1295</v>
      </c>
      <c r="C48" s="229"/>
      <c r="D48" s="231"/>
      <c r="E48" s="1052"/>
      <c r="F48" s="1048"/>
    </row>
    <row r="49" spans="1:6" s="1053" customFormat="1" ht="30" x14ac:dyDescent="0.25">
      <c r="A49" s="1045"/>
      <c r="B49" s="1174" t="s">
        <v>1296</v>
      </c>
      <c r="C49" s="229"/>
      <c r="D49" s="231"/>
      <c r="E49" s="1052"/>
      <c r="F49" s="1048"/>
    </row>
    <row r="50" spans="1:6" s="1053" customFormat="1" ht="15" x14ac:dyDescent="0.25">
      <c r="A50" s="1045"/>
      <c r="B50" s="1175"/>
      <c r="C50" s="229"/>
      <c r="D50" s="231"/>
      <c r="E50" s="1052"/>
      <c r="F50" s="1048"/>
    </row>
    <row r="51" spans="1:6" s="1053" customFormat="1" ht="135.75" x14ac:dyDescent="0.25">
      <c r="A51" s="1045"/>
      <c r="B51" s="1174" t="s">
        <v>1886</v>
      </c>
      <c r="C51" s="229"/>
      <c r="D51" s="231"/>
      <c r="E51" s="1052"/>
      <c r="F51" s="1048"/>
    </row>
    <row r="52" spans="1:6" s="1053" customFormat="1" ht="87.75" x14ac:dyDescent="0.25">
      <c r="A52" s="1045"/>
      <c r="B52" s="1176" t="s">
        <v>1887</v>
      </c>
      <c r="C52" s="229"/>
      <c r="D52" s="231"/>
      <c r="E52" s="1052"/>
      <c r="F52" s="1048"/>
    </row>
    <row r="53" spans="1:6" s="1053" customFormat="1" ht="15" x14ac:dyDescent="0.25">
      <c r="A53" s="1045"/>
      <c r="B53" s="1170"/>
      <c r="C53" s="229"/>
      <c r="D53" s="231"/>
      <c r="E53" s="1052"/>
      <c r="F53" s="1048"/>
    </row>
    <row r="54" spans="1:6" s="1053" customFormat="1" ht="15" x14ac:dyDescent="0.25">
      <c r="A54" s="1045"/>
      <c r="B54" s="1174" t="s">
        <v>1297</v>
      </c>
      <c r="C54" s="229"/>
      <c r="D54" s="231"/>
      <c r="E54" s="1052"/>
      <c r="F54" s="1048"/>
    </row>
    <row r="55" spans="1:6" s="1053" customFormat="1" ht="15" x14ac:dyDescent="0.25">
      <c r="A55" s="1045"/>
      <c r="B55" s="1175"/>
      <c r="C55" s="229"/>
      <c r="D55" s="231"/>
      <c r="E55" s="1052"/>
      <c r="F55" s="1048"/>
    </row>
    <row r="56" spans="1:6" s="1053" customFormat="1" ht="90" x14ac:dyDescent="0.25">
      <c r="A56" s="1045"/>
      <c r="B56" s="1174" t="s">
        <v>1298</v>
      </c>
      <c r="C56" s="229"/>
      <c r="D56" s="231"/>
      <c r="E56" s="1052"/>
      <c r="F56" s="1048"/>
    </row>
    <row r="57" spans="1:6" s="1053" customFormat="1" ht="15" x14ac:dyDescent="0.25">
      <c r="A57" s="1045"/>
      <c r="B57" s="1175"/>
      <c r="C57" s="229"/>
      <c r="D57" s="231"/>
      <c r="E57" s="1052"/>
      <c r="F57" s="1048"/>
    </row>
    <row r="58" spans="1:6" s="1053" customFormat="1" ht="15" x14ac:dyDescent="0.25">
      <c r="A58" s="1045"/>
      <c r="B58" s="1174" t="s">
        <v>1299</v>
      </c>
      <c r="C58" s="229"/>
      <c r="D58" s="231"/>
      <c r="E58" s="1052"/>
      <c r="F58" s="1048"/>
    </row>
    <row r="59" spans="1:6" s="1053" customFormat="1" ht="15" x14ac:dyDescent="0.25">
      <c r="A59" s="1045"/>
      <c r="B59" s="1175"/>
      <c r="C59" s="229"/>
      <c r="D59" s="231"/>
      <c r="E59" s="1052"/>
      <c r="F59" s="1048"/>
    </row>
    <row r="60" spans="1:6" s="1053" customFormat="1" ht="120" x14ac:dyDescent="0.25">
      <c r="A60" s="1045"/>
      <c r="B60" s="1174" t="s">
        <v>1888</v>
      </c>
      <c r="C60" s="229"/>
      <c r="D60" s="231"/>
      <c r="E60" s="1052"/>
      <c r="F60" s="1048"/>
    </row>
    <row r="61" spans="1:6" s="1053" customFormat="1" ht="15" x14ac:dyDescent="0.25">
      <c r="A61" s="1045"/>
      <c r="B61" s="1175"/>
      <c r="C61" s="229"/>
      <c r="D61" s="231"/>
      <c r="E61" s="1052"/>
      <c r="F61" s="1048"/>
    </row>
    <row r="62" spans="1:6" s="1053" customFormat="1" ht="30" x14ac:dyDescent="0.25">
      <c r="A62" s="1045"/>
      <c r="B62" s="1174" t="s">
        <v>1300</v>
      </c>
      <c r="C62" s="229"/>
      <c r="D62" s="231"/>
      <c r="E62" s="1052"/>
      <c r="F62" s="1048"/>
    </row>
    <row r="63" spans="1:6" s="1053" customFormat="1" ht="15" x14ac:dyDescent="0.25">
      <c r="A63" s="1045"/>
      <c r="B63" s="1170"/>
      <c r="C63" s="229"/>
      <c r="D63" s="231"/>
      <c r="E63" s="1052"/>
      <c r="F63" s="1048"/>
    </row>
    <row r="64" spans="1:6" s="1053" customFormat="1" ht="15" x14ac:dyDescent="0.25">
      <c r="A64" s="1045"/>
      <c r="B64" s="1177" t="s">
        <v>1301</v>
      </c>
      <c r="C64" s="229"/>
      <c r="D64" s="231"/>
      <c r="E64" s="1052"/>
      <c r="F64" s="1048"/>
    </row>
    <row r="65" spans="1:6" s="1053" customFormat="1" ht="15" x14ac:dyDescent="0.25">
      <c r="A65" s="1045"/>
      <c r="B65" s="1177"/>
      <c r="C65" s="229"/>
      <c r="D65" s="231"/>
      <c r="E65" s="1052"/>
      <c r="F65" s="1048"/>
    </row>
    <row r="66" spans="1:6" s="1053" customFormat="1" ht="30" x14ac:dyDescent="0.25">
      <c r="A66" s="1045"/>
      <c r="B66" s="1174" t="s">
        <v>1302</v>
      </c>
      <c r="C66" s="229"/>
      <c r="D66" s="231"/>
      <c r="E66" s="1052"/>
      <c r="F66" s="1048"/>
    </row>
    <row r="67" spans="1:6" s="1053" customFormat="1" ht="15" x14ac:dyDescent="0.25">
      <c r="A67" s="1045"/>
      <c r="B67" s="1174"/>
      <c r="C67" s="229"/>
      <c r="D67" s="231"/>
      <c r="E67" s="1052"/>
      <c r="F67" s="1048"/>
    </row>
    <row r="68" spans="1:6" s="1053" customFormat="1" ht="30" x14ac:dyDescent="0.25">
      <c r="A68" s="1045"/>
      <c r="B68" s="1174" t="s">
        <v>1296</v>
      </c>
      <c r="C68" s="229"/>
      <c r="D68" s="231"/>
      <c r="E68" s="1052"/>
      <c r="F68" s="1048"/>
    </row>
    <row r="69" spans="1:6" s="1053" customFormat="1" ht="15" x14ac:dyDescent="0.25">
      <c r="A69" s="1045"/>
      <c r="B69" s="1175"/>
      <c r="C69" s="229"/>
      <c r="D69" s="231"/>
      <c r="E69" s="1052"/>
      <c r="F69" s="1048"/>
    </row>
    <row r="70" spans="1:6" s="1053" customFormat="1" ht="120" x14ac:dyDescent="0.25">
      <c r="A70" s="1045"/>
      <c r="B70" s="1174" t="s">
        <v>1303</v>
      </c>
      <c r="C70" s="229"/>
      <c r="D70" s="231"/>
      <c r="E70" s="1052"/>
      <c r="F70" s="1048"/>
    </row>
    <row r="71" spans="1:6" s="1053" customFormat="1" ht="15" x14ac:dyDescent="0.25">
      <c r="A71" s="1045"/>
      <c r="B71" s="1170"/>
      <c r="C71" s="229"/>
      <c r="D71" s="231"/>
      <c r="E71" s="1052"/>
      <c r="F71" s="1048"/>
    </row>
    <row r="72" spans="1:6" s="1053" customFormat="1" ht="15" x14ac:dyDescent="0.25">
      <c r="A72" s="1045"/>
      <c r="B72" s="1174" t="s">
        <v>1304</v>
      </c>
      <c r="C72" s="229"/>
      <c r="D72" s="231"/>
      <c r="E72" s="1052"/>
      <c r="F72" s="1048"/>
    </row>
    <row r="73" spans="1:6" s="1053" customFormat="1" ht="15" x14ac:dyDescent="0.2">
      <c r="A73" s="1045"/>
      <c r="B73" s="1178"/>
      <c r="C73" s="229"/>
      <c r="D73" s="231"/>
      <c r="E73" s="1052"/>
      <c r="F73" s="1048"/>
    </row>
    <row r="74" spans="1:6" s="1053" customFormat="1" ht="15" x14ac:dyDescent="0.25">
      <c r="A74" s="1045"/>
      <c r="B74" s="1174" t="s">
        <v>1305</v>
      </c>
      <c r="C74" s="229"/>
      <c r="D74" s="231"/>
      <c r="E74" s="1052"/>
      <c r="F74" s="1048"/>
    </row>
    <row r="75" spans="1:6" s="1053" customFormat="1" ht="15" x14ac:dyDescent="0.25">
      <c r="A75" s="1045"/>
      <c r="B75" s="1175"/>
      <c r="C75" s="229"/>
      <c r="D75" s="231"/>
      <c r="E75" s="1052"/>
      <c r="F75" s="1048"/>
    </row>
    <row r="76" spans="1:6" s="1053" customFormat="1" ht="30" x14ac:dyDescent="0.25">
      <c r="A76" s="1045"/>
      <c r="B76" s="1174" t="s">
        <v>1306</v>
      </c>
      <c r="C76" s="229"/>
      <c r="D76" s="231"/>
      <c r="E76" s="1052"/>
      <c r="F76" s="1048"/>
    </row>
    <row r="77" spans="1:6" s="1053" customFormat="1" ht="15" x14ac:dyDescent="0.25">
      <c r="A77" s="1045"/>
      <c r="B77" s="1174"/>
      <c r="C77" s="229"/>
      <c r="D77" s="231"/>
      <c r="E77" s="1052"/>
      <c r="F77" s="1048"/>
    </row>
    <row r="78" spans="1:6" s="1053" customFormat="1" ht="15" x14ac:dyDescent="0.25">
      <c r="A78" s="1045"/>
      <c r="B78" s="1174" t="s">
        <v>1307</v>
      </c>
      <c r="C78" s="229"/>
      <c r="D78" s="231"/>
      <c r="E78" s="1052"/>
      <c r="F78" s="1048"/>
    </row>
    <row r="79" spans="1:6" s="1053" customFormat="1" ht="15" x14ac:dyDescent="0.2">
      <c r="A79" s="1045"/>
      <c r="B79" s="1054" t="s">
        <v>1870</v>
      </c>
      <c r="C79" s="1173"/>
      <c r="D79" s="1173"/>
      <c r="E79" s="1056"/>
      <c r="F79" s="1055"/>
    </row>
    <row r="80" spans="1:6" s="1053" customFormat="1" ht="15" x14ac:dyDescent="0.25">
      <c r="A80" s="1045"/>
      <c r="B80" s="1170"/>
      <c r="C80" s="229" t="s">
        <v>70</v>
      </c>
      <c r="D80" s="231">
        <v>1</v>
      </c>
      <c r="E80" s="1052"/>
      <c r="F80" s="1048">
        <f>IF($C80="","",$D80*E80)</f>
        <v>0</v>
      </c>
    </row>
    <row r="81" spans="1:6" s="1053" customFormat="1" ht="15" x14ac:dyDescent="0.25">
      <c r="A81" s="1045"/>
      <c r="B81" s="1170"/>
      <c r="C81" s="229"/>
      <c r="D81" s="231"/>
      <c r="E81" s="1052"/>
      <c r="F81" s="1048"/>
    </row>
    <row r="82" spans="1:6" s="1053" customFormat="1" ht="105" x14ac:dyDescent="0.25">
      <c r="A82" s="1045" t="s">
        <v>37</v>
      </c>
      <c r="B82" s="1170" t="s">
        <v>2204</v>
      </c>
      <c r="C82" s="229"/>
      <c r="D82" s="231"/>
      <c r="E82" s="1052"/>
      <c r="F82" s="1048"/>
    </row>
    <row r="83" spans="1:6" s="1053" customFormat="1" ht="15" x14ac:dyDescent="0.25">
      <c r="A83" s="1045"/>
      <c r="B83" s="1170" t="s">
        <v>2842</v>
      </c>
      <c r="C83" s="229"/>
      <c r="D83" s="231"/>
      <c r="E83" s="1052"/>
      <c r="F83" s="1048"/>
    </row>
    <row r="84" spans="1:6" s="1053" customFormat="1" ht="15" x14ac:dyDescent="0.25">
      <c r="A84" s="1045"/>
      <c r="B84" s="1054" t="s">
        <v>1870</v>
      </c>
      <c r="C84" s="229"/>
      <c r="D84" s="231"/>
      <c r="E84" s="1052"/>
      <c r="F84" s="1048"/>
    </row>
    <row r="85" spans="1:6" s="1053" customFormat="1" ht="15" x14ac:dyDescent="0.25">
      <c r="A85" s="1045"/>
      <c r="B85" s="1170" t="s">
        <v>2205</v>
      </c>
      <c r="C85" s="229"/>
      <c r="D85" s="231"/>
      <c r="E85" s="1052"/>
      <c r="F85" s="1048"/>
    </row>
    <row r="86" spans="1:6" s="1053" customFormat="1" ht="15" x14ac:dyDescent="0.25">
      <c r="A86" s="1045"/>
      <c r="B86" s="1170" t="s">
        <v>2839</v>
      </c>
      <c r="C86" s="229"/>
      <c r="D86" s="231"/>
      <c r="E86" s="1052"/>
      <c r="F86" s="1048"/>
    </row>
    <row r="87" spans="1:6" s="1053" customFormat="1" ht="15" x14ac:dyDescent="0.25">
      <c r="A87" s="1045"/>
      <c r="B87" s="1054" t="s">
        <v>1870</v>
      </c>
      <c r="C87" s="229"/>
      <c r="D87" s="231"/>
      <c r="E87" s="1052"/>
      <c r="F87" s="1048"/>
    </row>
    <row r="88" spans="1:6" s="1053" customFormat="1" ht="15" x14ac:dyDescent="0.25">
      <c r="A88" s="1045"/>
      <c r="B88" s="1170" t="s">
        <v>2206</v>
      </c>
      <c r="C88" s="229"/>
      <c r="D88" s="231"/>
      <c r="E88" s="1052"/>
      <c r="F88" s="1048"/>
    </row>
    <row r="89" spans="1:6" s="1053" customFormat="1" ht="15" x14ac:dyDescent="0.25">
      <c r="A89" s="1045"/>
      <c r="B89" s="1170" t="s">
        <v>2840</v>
      </c>
      <c r="C89" s="229"/>
      <c r="D89" s="231"/>
      <c r="E89" s="1052"/>
      <c r="F89" s="1048"/>
    </row>
    <row r="90" spans="1:6" s="1053" customFormat="1" ht="15" x14ac:dyDescent="0.25">
      <c r="A90" s="1045"/>
      <c r="B90" s="1054" t="s">
        <v>1870</v>
      </c>
      <c r="C90" s="229"/>
      <c r="D90" s="231"/>
      <c r="E90" s="1052"/>
      <c r="F90" s="1048"/>
    </row>
    <row r="91" spans="1:6" s="1053" customFormat="1" ht="15" x14ac:dyDescent="0.25">
      <c r="A91" s="1045"/>
      <c r="B91" s="1170" t="s">
        <v>2207</v>
      </c>
      <c r="C91" s="229"/>
      <c r="D91" s="231"/>
      <c r="E91" s="1052"/>
      <c r="F91" s="1048"/>
    </row>
    <row r="92" spans="1:6" s="1053" customFormat="1" ht="15" x14ac:dyDescent="0.25">
      <c r="A92" s="1045"/>
      <c r="B92" s="1170" t="s">
        <v>2841</v>
      </c>
      <c r="C92" s="229"/>
      <c r="D92" s="231"/>
      <c r="E92" s="1052"/>
      <c r="F92" s="1048"/>
    </row>
    <row r="93" spans="1:6" s="1053" customFormat="1" ht="15" x14ac:dyDescent="0.25">
      <c r="A93" s="1045"/>
      <c r="B93" s="1054" t="s">
        <v>1870</v>
      </c>
      <c r="C93" s="229"/>
      <c r="D93" s="231"/>
      <c r="E93" s="1052"/>
      <c r="F93" s="1048"/>
    </row>
    <row r="94" spans="1:6" s="1053" customFormat="1" ht="45" x14ac:dyDescent="0.25">
      <c r="A94" s="1045"/>
      <c r="B94" s="1170" t="s">
        <v>2208</v>
      </c>
      <c r="C94" s="229"/>
      <c r="D94" s="231"/>
      <c r="E94" s="1052"/>
      <c r="F94" s="1048"/>
    </row>
    <row r="95" spans="1:6" s="1053" customFormat="1" ht="15" x14ac:dyDescent="0.25">
      <c r="A95" s="1045"/>
      <c r="B95" s="1170" t="s">
        <v>2836</v>
      </c>
      <c r="C95" s="229"/>
      <c r="D95" s="231"/>
      <c r="E95" s="1052"/>
      <c r="F95" s="1048"/>
    </row>
    <row r="96" spans="1:6" s="1053" customFormat="1" ht="15" x14ac:dyDescent="0.25">
      <c r="A96" s="1045"/>
      <c r="B96" s="1054" t="s">
        <v>1870</v>
      </c>
      <c r="C96" s="229"/>
      <c r="D96" s="231"/>
      <c r="E96" s="1052"/>
      <c r="F96" s="1048"/>
    </row>
    <row r="97" spans="1:6" s="1053" customFormat="1" ht="15" x14ac:dyDescent="0.25">
      <c r="A97" s="1045"/>
      <c r="B97" s="1170" t="s">
        <v>2837</v>
      </c>
      <c r="C97" s="229"/>
      <c r="D97" s="231"/>
      <c r="E97" s="1052"/>
      <c r="F97" s="1048"/>
    </row>
    <row r="98" spans="1:6" s="1053" customFormat="1" ht="15" x14ac:dyDescent="0.25">
      <c r="A98" s="1045"/>
      <c r="B98" s="1054" t="s">
        <v>1870</v>
      </c>
      <c r="C98" s="229"/>
      <c r="D98" s="231"/>
      <c r="E98" s="1052"/>
      <c r="F98" s="1048"/>
    </row>
    <row r="99" spans="1:6" s="1053" customFormat="1" ht="15" x14ac:dyDescent="0.25">
      <c r="A99" s="1045"/>
      <c r="B99" s="1170" t="s">
        <v>2838</v>
      </c>
      <c r="C99" s="229"/>
      <c r="D99" s="231"/>
      <c r="E99" s="1052"/>
      <c r="F99" s="1048"/>
    </row>
    <row r="100" spans="1:6" s="1053" customFormat="1" ht="15" x14ac:dyDescent="0.25">
      <c r="A100" s="1045"/>
      <c r="B100" s="1054" t="s">
        <v>1870</v>
      </c>
      <c r="C100" s="229"/>
      <c r="D100" s="231"/>
      <c r="E100" s="1052"/>
      <c r="F100" s="1048"/>
    </row>
    <row r="101" spans="1:6" s="1053" customFormat="1" ht="30" x14ac:dyDescent="0.25">
      <c r="A101" s="1045"/>
      <c r="B101" s="1170" t="s">
        <v>2209</v>
      </c>
      <c r="C101" s="229"/>
      <c r="D101" s="231"/>
      <c r="E101" s="1052"/>
      <c r="F101" s="1048"/>
    </row>
    <row r="102" spans="1:6" s="1053" customFormat="1" ht="15" x14ac:dyDescent="0.2">
      <c r="A102" s="1045"/>
      <c r="B102" s="1054" t="s">
        <v>1870</v>
      </c>
      <c r="C102" s="1173"/>
      <c r="D102" s="1173"/>
      <c r="E102" s="1056"/>
      <c r="F102" s="1055"/>
    </row>
    <row r="103" spans="1:6" s="1053" customFormat="1" ht="15" x14ac:dyDescent="0.25">
      <c r="A103" s="1045"/>
      <c r="B103" s="1170"/>
      <c r="C103" s="229" t="s">
        <v>172</v>
      </c>
      <c r="D103" s="231">
        <v>1</v>
      </c>
      <c r="E103" s="1052"/>
      <c r="F103" s="1048">
        <f>IF($C103="","",$D103*E103)</f>
        <v>0</v>
      </c>
    </row>
    <row r="104" spans="1:6" s="1053" customFormat="1" ht="15" x14ac:dyDescent="0.25">
      <c r="A104" s="1045"/>
      <c r="B104" s="1170"/>
      <c r="C104" s="229"/>
      <c r="D104" s="231"/>
      <c r="E104" s="1052"/>
      <c r="F104" s="1048"/>
    </row>
    <row r="105" spans="1:6" s="1053" customFormat="1" ht="135" x14ac:dyDescent="0.25">
      <c r="A105" s="1045" t="s">
        <v>38</v>
      </c>
      <c r="B105" s="1170" t="s">
        <v>1308</v>
      </c>
      <c r="C105" s="229"/>
      <c r="D105" s="231"/>
      <c r="E105" s="1052"/>
      <c r="F105" s="1048"/>
    </row>
    <row r="106" spans="1:6" s="1053" customFormat="1" ht="15" x14ac:dyDescent="0.25">
      <c r="A106" s="1045"/>
      <c r="B106" s="1170" t="s">
        <v>1309</v>
      </c>
      <c r="C106" s="229"/>
      <c r="D106" s="232"/>
      <c r="E106" s="1052"/>
      <c r="F106" s="1048"/>
    </row>
    <row r="107" spans="1:6" s="1053" customFormat="1" ht="15" x14ac:dyDescent="0.2">
      <c r="A107" s="1045"/>
      <c r="B107" s="1054" t="s">
        <v>1870</v>
      </c>
      <c r="C107" s="1173"/>
      <c r="D107" s="1173"/>
      <c r="E107" s="1056"/>
      <c r="F107" s="1055"/>
    </row>
    <row r="108" spans="1:6" s="1053" customFormat="1" ht="15" x14ac:dyDescent="0.25">
      <c r="A108" s="1045"/>
      <c r="B108" s="1170"/>
      <c r="C108" s="229" t="s">
        <v>172</v>
      </c>
      <c r="D108" s="231">
        <v>8</v>
      </c>
      <c r="E108" s="1052"/>
      <c r="F108" s="1048">
        <f>IF($C108="","",$D108*E108)</f>
        <v>0</v>
      </c>
    </row>
    <row r="109" spans="1:6" s="1053" customFormat="1" ht="15" x14ac:dyDescent="0.25">
      <c r="A109" s="1045"/>
      <c r="B109" s="1170"/>
      <c r="C109" s="229"/>
      <c r="D109" s="231"/>
      <c r="E109" s="1052"/>
      <c r="F109" s="1048"/>
    </row>
    <row r="110" spans="1:6" s="1053" customFormat="1" ht="90" x14ac:dyDescent="0.25">
      <c r="A110" s="1045" t="s">
        <v>39</v>
      </c>
      <c r="B110" s="1169" t="s">
        <v>1310</v>
      </c>
      <c r="C110" s="229"/>
      <c r="D110" s="231"/>
      <c r="E110" s="1052"/>
      <c r="F110" s="1048"/>
    </row>
    <row r="111" spans="1:6" s="1053" customFormat="1" ht="15" x14ac:dyDescent="0.2">
      <c r="A111" s="1045"/>
      <c r="B111" s="1054" t="s">
        <v>1870</v>
      </c>
      <c r="C111" s="1173"/>
      <c r="D111" s="1173"/>
      <c r="E111" s="1056"/>
      <c r="F111" s="1055"/>
    </row>
    <row r="112" spans="1:6" s="1053" customFormat="1" ht="15" x14ac:dyDescent="0.25">
      <c r="A112" s="1045"/>
      <c r="B112" s="1170"/>
      <c r="C112" s="229" t="s">
        <v>172</v>
      </c>
      <c r="D112" s="231">
        <v>4</v>
      </c>
      <c r="E112" s="1052"/>
      <c r="F112" s="1048">
        <f>IF($C112="","",$D112*E112)</f>
        <v>0</v>
      </c>
    </row>
    <row r="113" spans="1:6" s="1053" customFormat="1" ht="90" x14ac:dyDescent="0.25">
      <c r="A113" s="1045" t="s">
        <v>40</v>
      </c>
      <c r="B113" s="1169" t="s">
        <v>1889</v>
      </c>
      <c r="C113" s="229"/>
      <c r="D113" s="231"/>
      <c r="E113" s="1052"/>
      <c r="F113" s="1048"/>
    </row>
    <row r="114" spans="1:6" s="1053" customFormat="1" ht="25.5" x14ac:dyDescent="0.25">
      <c r="A114" s="1045"/>
      <c r="B114" s="1054" t="s">
        <v>1879</v>
      </c>
      <c r="C114" s="1179"/>
      <c r="D114" s="1179"/>
      <c r="E114" s="1057"/>
    </row>
    <row r="115" spans="1:6" s="1053" customFormat="1" ht="15" x14ac:dyDescent="0.25">
      <c r="A115" s="1045"/>
      <c r="B115" s="1170"/>
      <c r="C115" s="229" t="s">
        <v>172</v>
      </c>
      <c r="D115" s="240">
        <v>4</v>
      </c>
      <c r="E115" s="1052"/>
      <c r="F115" s="1048">
        <f>IF($C115="","",$D115*E115)</f>
        <v>0</v>
      </c>
    </row>
    <row r="116" spans="1:6" s="1053" customFormat="1" ht="15" x14ac:dyDescent="0.25">
      <c r="A116" s="1045"/>
      <c r="B116" s="1170"/>
      <c r="C116" s="229"/>
      <c r="D116" s="231"/>
      <c r="E116" s="1052"/>
      <c r="F116" s="1048"/>
    </row>
    <row r="117" spans="1:6" s="1049" customFormat="1" ht="120" x14ac:dyDescent="0.25">
      <c r="A117" s="1045" t="s">
        <v>56</v>
      </c>
      <c r="B117" s="1169" t="s">
        <v>2210</v>
      </c>
      <c r="C117" s="229"/>
      <c r="D117" s="231"/>
      <c r="E117" s="1052"/>
      <c r="F117" s="1048"/>
    </row>
    <row r="118" spans="1:6" s="1049" customFormat="1" ht="15" x14ac:dyDescent="0.25">
      <c r="A118" s="1045"/>
      <c r="B118" s="1169" t="s">
        <v>2847</v>
      </c>
      <c r="C118" s="229"/>
      <c r="D118" s="231"/>
      <c r="E118" s="1052"/>
      <c r="F118" s="1048"/>
    </row>
    <row r="119" spans="1:6" s="1049" customFormat="1" ht="25.5" x14ac:dyDescent="0.25">
      <c r="A119" s="1045"/>
      <c r="B119" s="1054" t="s">
        <v>1879</v>
      </c>
      <c r="C119" s="229"/>
      <c r="D119" s="231"/>
      <c r="E119" s="1052"/>
      <c r="F119" s="1048"/>
    </row>
    <row r="120" spans="1:6" s="1049" customFormat="1" ht="30" x14ac:dyDescent="0.25">
      <c r="A120" s="1045"/>
      <c r="B120" s="1169" t="s">
        <v>2211</v>
      </c>
      <c r="C120" s="229"/>
      <c r="D120" s="231"/>
      <c r="E120" s="1052"/>
      <c r="F120" s="1048"/>
    </row>
    <row r="121" spans="1:6" s="1049" customFormat="1" ht="15" x14ac:dyDescent="0.25">
      <c r="A121" s="1045"/>
      <c r="B121" s="1169" t="s">
        <v>2846</v>
      </c>
      <c r="C121" s="229"/>
      <c r="D121" s="231"/>
      <c r="E121" s="1052"/>
      <c r="F121" s="1048"/>
    </row>
    <row r="122" spans="1:6" s="1049" customFormat="1" ht="25.5" x14ac:dyDescent="0.25">
      <c r="A122" s="1045"/>
      <c r="B122" s="1054" t="s">
        <v>1879</v>
      </c>
      <c r="C122" s="229"/>
      <c r="D122" s="231"/>
      <c r="E122" s="1052"/>
      <c r="F122" s="1048"/>
    </row>
    <row r="123" spans="1:6" s="1049" customFormat="1" ht="15" x14ac:dyDescent="0.25">
      <c r="A123" s="1045"/>
      <c r="B123" s="1169" t="s">
        <v>2212</v>
      </c>
      <c r="C123" s="229"/>
      <c r="D123" s="231"/>
      <c r="E123" s="1052"/>
      <c r="F123" s="1048"/>
    </row>
    <row r="124" spans="1:6" s="1049" customFormat="1" ht="15" x14ac:dyDescent="0.25">
      <c r="A124" s="1045"/>
      <c r="B124" s="1169" t="s">
        <v>2845</v>
      </c>
      <c r="C124" s="229"/>
      <c r="D124" s="231"/>
      <c r="E124" s="1052"/>
      <c r="F124" s="1048"/>
    </row>
    <row r="125" spans="1:6" s="1049" customFormat="1" ht="25.5" x14ac:dyDescent="0.25">
      <c r="A125" s="1045"/>
      <c r="B125" s="1054" t="s">
        <v>1879</v>
      </c>
      <c r="C125" s="229"/>
      <c r="D125" s="231"/>
      <c r="E125" s="1052"/>
      <c r="F125" s="1048"/>
    </row>
    <row r="126" spans="1:6" s="1049" customFormat="1" ht="15" x14ac:dyDescent="0.25">
      <c r="A126" s="1045"/>
      <c r="B126" s="1169" t="s">
        <v>2213</v>
      </c>
      <c r="C126" s="229"/>
      <c r="D126" s="231"/>
      <c r="E126" s="1052"/>
      <c r="F126" s="1048"/>
    </row>
    <row r="127" spans="1:6" s="1049" customFormat="1" ht="15" x14ac:dyDescent="0.25">
      <c r="A127" s="1045"/>
      <c r="B127" s="1169" t="s">
        <v>2844</v>
      </c>
      <c r="C127" s="229"/>
      <c r="D127" s="231"/>
      <c r="E127" s="1052"/>
      <c r="F127" s="1048"/>
    </row>
    <row r="128" spans="1:6" s="1049" customFormat="1" ht="25.5" x14ac:dyDescent="0.25">
      <c r="A128" s="1045"/>
      <c r="B128" s="1054" t="s">
        <v>1879</v>
      </c>
      <c r="C128" s="229"/>
      <c r="D128" s="231"/>
      <c r="E128" s="1052"/>
      <c r="F128" s="1048"/>
    </row>
    <row r="129" spans="1:6" s="1049" customFormat="1" ht="15" x14ac:dyDescent="0.25">
      <c r="A129" s="1045"/>
      <c r="B129" s="1169" t="s">
        <v>2214</v>
      </c>
      <c r="C129" s="229"/>
      <c r="D129" s="231"/>
      <c r="E129" s="1052"/>
      <c r="F129" s="1048"/>
    </row>
    <row r="130" spans="1:6" s="1049" customFormat="1" ht="15" x14ac:dyDescent="0.25">
      <c r="A130" s="1045"/>
      <c r="B130" s="1169" t="s">
        <v>2843</v>
      </c>
      <c r="C130" s="229"/>
      <c r="D130" s="231"/>
      <c r="E130" s="1052"/>
      <c r="F130" s="1048"/>
    </row>
    <row r="131" spans="1:6" s="1049" customFormat="1" ht="25.5" x14ac:dyDescent="0.25">
      <c r="A131" s="1045"/>
      <c r="B131" s="1054" t="s">
        <v>1879</v>
      </c>
      <c r="C131" s="229"/>
      <c r="D131" s="231"/>
      <c r="E131" s="1052"/>
      <c r="F131" s="1048"/>
    </row>
    <row r="132" spans="1:6" s="1053" customFormat="1" ht="15" x14ac:dyDescent="0.2">
      <c r="A132" s="1045"/>
      <c r="B132" s="1170" t="s">
        <v>1311</v>
      </c>
      <c r="C132" s="1173"/>
      <c r="D132" s="1173"/>
      <c r="E132" s="1056"/>
      <c r="F132" s="1055"/>
    </row>
    <row r="133" spans="1:6" s="1053" customFormat="1" ht="25.5" x14ac:dyDescent="0.25">
      <c r="A133" s="1045"/>
      <c r="B133" s="1054" t="s">
        <v>1879</v>
      </c>
      <c r="C133" s="1179"/>
      <c r="D133" s="1179"/>
      <c r="E133" s="1057"/>
    </row>
    <row r="134" spans="1:6" s="1012" customFormat="1" ht="15" x14ac:dyDescent="0.2">
      <c r="A134" s="1040"/>
      <c r="B134" s="1172"/>
      <c r="C134" s="229" t="s">
        <v>172</v>
      </c>
      <c r="D134" s="231">
        <v>2</v>
      </c>
      <c r="E134" s="1052"/>
      <c r="F134" s="1048">
        <f>IF($C134="","",$D134*E134)</f>
        <v>0</v>
      </c>
    </row>
    <row r="135" spans="1:6" s="1012" customFormat="1" ht="15" x14ac:dyDescent="0.2">
      <c r="A135" s="1040"/>
      <c r="B135" s="1172"/>
      <c r="C135" s="229"/>
      <c r="D135" s="231"/>
      <c r="E135" s="1052"/>
      <c r="F135" s="1048"/>
    </row>
    <row r="136" spans="1:6" s="1012" customFormat="1" ht="38.25" x14ac:dyDescent="0.2">
      <c r="A136" s="1058" t="s">
        <v>57</v>
      </c>
      <c r="B136" s="1180" t="s">
        <v>2216</v>
      </c>
      <c r="C136" s="374" t="s">
        <v>22</v>
      </c>
      <c r="D136" s="375">
        <v>3700</v>
      </c>
      <c r="E136" s="1029"/>
      <c r="F136" s="1044">
        <f>IF($C136="","",$D136*E136)</f>
        <v>0</v>
      </c>
    </row>
    <row r="137" spans="1:6" s="1012" customFormat="1" ht="12.75" x14ac:dyDescent="0.2">
      <c r="A137" s="1058"/>
      <c r="B137" s="1059" t="s">
        <v>2848</v>
      </c>
      <c r="C137" s="374"/>
      <c r="D137" s="375"/>
      <c r="E137" s="1029"/>
      <c r="F137" s="1044"/>
    </row>
    <row r="138" spans="1:6" s="1012" customFormat="1" ht="25.5" x14ac:dyDescent="0.2">
      <c r="A138" s="1058"/>
      <c r="B138" s="1054" t="s">
        <v>1879</v>
      </c>
      <c r="C138" s="374"/>
      <c r="D138" s="375"/>
      <c r="E138" s="1029"/>
      <c r="F138" s="1044"/>
    </row>
    <row r="139" spans="1:6" s="1012" customFormat="1" ht="78" customHeight="1" x14ac:dyDescent="0.2">
      <c r="A139" s="1058"/>
      <c r="B139" s="1180" t="s">
        <v>2217</v>
      </c>
      <c r="C139" s="374"/>
      <c r="D139" s="375"/>
      <c r="E139" s="1029"/>
      <c r="F139" s="1044"/>
    </row>
    <row r="140" spans="1:6" s="1012" customFormat="1" ht="15" customHeight="1" x14ac:dyDescent="0.2">
      <c r="A140" s="1058"/>
      <c r="B140" s="1172"/>
      <c r="C140" s="1181"/>
      <c r="D140" s="1181"/>
      <c r="E140" s="1061"/>
      <c r="F140" s="1060"/>
    </row>
    <row r="141" spans="1:6" s="1063" customFormat="1" ht="27.75" customHeight="1" x14ac:dyDescent="0.2">
      <c r="A141" s="1058" t="s">
        <v>58</v>
      </c>
      <c r="B141" s="1172" t="s">
        <v>1312</v>
      </c>
      <c r="C141" s="374"/>
      <c r="D141" s="375"/>
      <c r="E141" s="1029"/>
      <c r="F141" s="1062"/>
    </row>
    <row r="142" spans="1:6" s="1063" customFormat="1" ht="15" customHeight="1" x14ac:dyDescent="0.2">
      <c r="A142" s="1058"/>
      <c r="B142" s="1172"/>
      <c r="C142" s="374" t="s">
        <v>10</v>
      </c>
      <c r="D142" s="375">
        <v>13</v>
      </c>
      <c r="E142" s="1029"/>
      <c r="F142" s="1062">
        <f>IF($C142="","",$D142*E142)</f>
        <v>0</v>
      </c>
    </row>
    <row r="143" spans="1:6" s="1053" customFormat="1" ht="60" x14ac:dyDescent="0.25">
      <c r="A143" s="1045" t="s">
        <v>59</v>
      </c>
      <c r="B143" s="1170" t="s">
        <v>1313</v>
      </c>
      <c r="C143" s="229"/>
      <c r="D143" s="231"/>
      <c r="E143" s="1052"/>
      <c r="F143" s="1048"/>
    </row>
    <row r="144" spans="1:6" s="1053" customFormat="1" ht="15" x14ac:dyDescent="0.25">
      <c r="A144" s="1045"/>
      <c r="B144" s="1170"/>
      <c r="C144" s="229" t="s">
        <v>994</v>
      </c>
      <c r="D144" s="231">
        <v>5</v>
      </c>
      <c r="E144" s="1052"/>
      <c r="F144" s="1048">
        <f>IF($C144="","",$D144*E144)</f>
        <v>0</v>
      </c>
    </row>
    <row r="145" spans="1:16" s="1053" customFormat="1" ht="15" x14ac:dyDescent="0.25">
      <c r="A145" s="1045"/>
      <c r="B145" s="1170"/>
      <c r="C145" s="229"/>
      <c r="D145" s="231"/>
      <c r="E145" s="1052"/>
      <c r="F145" s="1048"/>
    </row>
    <row r="146" spans="1:16" s="1053" customFormat="1" ht="45" x14ac:dyDescent="0.25">
      <c r="A146" s="1045" t="s">
        <v>60</v>
      </c>
      <c r="B146" s="1170" t="s">
        <v>1890</v>
      </c>
      <c r="C146" s="238" t="s">
        <v>994</v>
      </c>
      <c r="D146" s="240">
        <v>6</v>
      </c>
      <c r="E146" s="1064"/>
      <c r="F146" s="1065">
        <f>IF($C146="","",$D146*E146)</f>
        <v>0</v>
      </c>
    </row>
    <row r="147" spans="1:16" s="1053" customFormat="1" ht="15" x14ac:dyDescent="0.25">
      <c r="A147" s="1045"/>
      <c r="B147" s="1170"/>
      <c r="C147" s="229"/>
      <c r="D147" s="231"/>
      <c r="E147" s="1052"/>
      <c r="F147" s="1048"/>
    </row>
    <row r="148" spans="1:16" s="1049" customFormat="1" ht="105" x14ac:dyDescent="0.25">
      <c r="A148" s="1045" t="s">
        <v>1891</v>
      </c>
      <c r="B148" s="1169" t="s">
        <v>1314</v>
      </c>
      <c r="C148" s="229"/>
      <c r="D148" s="231"/>
      <c r="E148" s="1052"/>
      <c r="F148" s="1048"/>
    </row>
    <row r="149" spans="1:16" s="1053" customFormat="1" ht="15" x14ac:dyDescent="0.25">
      <c r="A149" s="1045"/>
      <c r="B149" s="1170"/>
      <c r="C149" s="229" t="s">
        <v>70</v>
      </c>
      <c r="D149" s="231">
        <v>1</v>
      </c>
      <c r="E149" s="1052"/>
      <c r="F149" s="1048">
        <f>IF($C149="","",$D149*E149)</f>
        <v>0</v>
      </c>
    </row>
    <row r="150" spans="1:16" s="1053" customFormat="1" ht="15" x14ac:dyDescent="0.25">
      <c r="A150" s="1045"/>
      <c r="B150" s="1170"/>
      <c r="C150" s="229"/>
      <c r="D150" s="231"/>
      <c r="E150" s="1052"/>
      <c r="F150" s="1048"/>
    </row>
    <row r="151" spans="1:16" s="1012" customFormat="1" ht="165" x14ac:dyDescent="0.2">
      <c r="A151" s="1058" t="s">
        <v>62</v>
      </c>
      <c r="B151" s="1182" t="s">
        <v>1315</v>
      </c>
      <c r="C151" s="374"/>
      <c r="D151" s="376"/>
      <c r="E151" s="1061"/>
      <c r="F151" s="1068"/>
      <c r="G151" s="1055"/>
      <c r="H151" s="1055"/>
      <c r="I151" s="1055"/>
      <c r="J151" s="1055"/>
      <c r="K151" s="1055"/>
      <c r="L151" s="1055"/>
      <c r="M151" s="1055"/>
      <c r="N151" s="1055"/>
      <c r="O151" s="1055"/>
      <c r="P151" s="1055"/>
    </row>
    <row r="152" spans="1:16" s="1012" customFormat="1" ht="15" x14ac:dyDescent="0.2">
      <c r="A152" s="1058"/>
      <c r="B152" s="1182" t="s">
        <v>1316</v>
      </c>
      <c r="C152" s="374"/>
      <c r="D152" s="376"/>
      <c r="E152" s="1061"/>
      <c r="F152" s="1068"/>
      <c r="G152" s="1055"/>
      <c r="H152" s="1055"/>
      <c r="I152" s="1055"/>
      <c r="J152" s="1055"/>
      <c r="K152" s="1055"/>
      <c r="L152" s="1055"/>
      <c r="M152" s="1055"/>
      <c r="N152" s="1055"/>
      <c r="O152" s="1055"/>
      <c r="P152" s="1055"/>
    </row>
    <row r="153" spans="1:16" s="1012" customFormat="1" ht="12.75" x14ac:dyDescent="0.2">
      <c r="A153" s="1058"/>
      <c r="B153" s="1183" t="s">
        <v>1317</v>
      </c>
      <c r="C153" s="374" t="s">
        <v>994</v>
      </c>
      <c r="D153" s="375">
        <v>20</v>
      </c>
      <c r="E153" s="1029"/>
      <c r="F153" s="1044">
        <f t="shared" ref="F153:F154" si="0">IF($C153="","",$D153*E153)</f>
        <v>0</v>
      </c>
      <c r="G153" s="1055"/>
      <c r="H153" s="1055"/>
      <c r="I153" s="1055"/>
      <c r="J153" s="1055"/>
      <c r="K153" s="1055"/>
      <c r="L153" s="1055"/>
      <c r="M153" s="1055"/>
      <c r="N153" s="1055"/>
      <c r="O153" s="1055"/>
      <c r="P153" s="1055"/>
    </row>
    <row r="154" spans="1:16" s="1012" customFormat="1" ht="12.75" x14ac:dyDescent="0.2">
      <c r="A154" s="1058"/>
      <c r="B154" s="1183" t="s">
        <v>1318</v>
      </c>
      <c r="C154" s="374" t="s">
        <v>994</v>
      </c>
      <c r="D154" s="375">
        <v>20</v>
      </c>
      <c r="E154" s="1029"/>
      <c r="F154" s="1044">
        <f t="shared" si="0"/>
        <v>0</v>
      </c>
      <c r="G154" s="1055"/>
      <c r="H154" s="1055"/>
      <c r="I154" s="1055"/>
      <c r="J154" s="1055"/>
      <c r="K154" s="1055"/>
      <c r="L154" s="1055"/>
      <c r="M154" s="1055"/>
      <c r="N154" s="1055"/>
      <c r="O154" s="1055"/>
      <c r="P154" s="1055"/>
    </row>
    <row r="155" spans="1:16" s="1012" customFormat="1" ht="12.75" x14ac:dyDescent="0.2">
      <c r="A155" s="1058"/>
      <c r="B155" s="1172"/>
      <c r="C155" s="374"/>
      <c r="D155" s="375"/>
      <c r="E155" s="1029"/>
      <c r="F155" s="1044"/>
    </row>
    <row r="156" spans="1:16" s="1012" customFormat="1" ht="90" x14ac:dyDescent="0.2">
      <c r="A156" s="1058" t="s">
        <v>63</v>
      </c>
      <c r="B156" s="1184" t="s">
        <v>1319</v>
      </c>
      <c r="C156" s="374" t="s">
        <v>994</v>
      </c>
      <c r="D156" s="375">
        <v>6</v>
      </c>
      <c r="E156" s="1029"/>
      <c r="F156" s="1044">
        <f>IF($C156="","",$D156*E156)</f>
        <v>0</v>
      </c>
      <c r="G156" s="1055"/>
      <c r="H156" s="1055"/>
      <c r="I156" s="1055"/>
      <c r="J156" s="1055"/>
      <c r="K156" s="1055"/>
      <c r="L156" s="1055"/>
      <c r="M156" s="1055"/>
      <c r="N156" s="1055"/>
      <c r="O156" s="1055"/>
      <c r="P156" s="1055"/>
    </row>
    <row r="157" spans="1:16" s="1012" customFormat="1" ht="12.75" x14ac:dyDescent="0.2">
      <c r="A157" s="1040"/>
      <c r="B157" s="1172"/>
      <c r="C157" s="374"/>
      <c r="D157" s="375"/>
      <c r="E157" s="1029"/>
      <c r="F157" s="1044"/>
    </row>
    <row r="158" spans="1:16" s="1012" customFormat="1" ht="114.75" x14ac:dyDescent="0.2">
      <c r="A158" s="1058" t="s">
        <v>64</v>
      </c>
      <c r="B158" s="1172" t="s">
        <v>1892</v>
      </c>
      <c r="C158" s="374"/>
      <c r="D158" s="375"/>
      <c r="E158" s="1029"/>
      <c r="F158" s="1044"/>
    </row>
    <row r="159" spans="1:16" s="1012" customFormat="1" ht="15" customHeight="1" x14ac:dyDescent="0.2">
      <c r="A159" s="1058"/>
      <c r="B159" s="1172"/>
      <c r="C159" s="374" t="s">
        <v>70</v>
      </c>
      <c r="D159" s="375">
        <v>1</v>
      </c>
      <c r="E159" s="1029"/>
      <c r="F159" s="1044">
        <f>IF($C159="","",$D159*E159)</f>
        <v>0</v>
      </c>
    </row>
    <row r="160" spans="1:16" s="1012" customFormat="1" ht="15" customHeight="1" x14ac:dyDescent="0.2">
      <c r="A160" s="1058"/>
      <c r="B160" s="1172"/>
      <c r="C160" s="374"/>
      <c r="D160" s="375"/>
      <c r="E160" s="1029"/>
      <c r="F160" s="1044"/>
    </row>
    <row r="161" spans="1:16" s="1012" customFormat="1" ht="44.25" customHeight="1" x14ac:dyDescent="0.2">
      <c r="A161" s="1058" t="s">
        <v>65</v>
      </c>
      <c r="B161" s="1185" t="s">
        <v>1320</v>
      </c>
      <c r="C161" s="374"/>
      <c r="D161" s="375"/>
      <c r="E161" s="1029"/>
      <c r="F161" s="1044"/>
    </row>
    <row r="162" spans="1:16" s="1012" customFormat="1" ht="14.25" customHeight="1" x14ac:dyDescent="0.2">
      <c r="A162" s="1058"/>
      <c r="B162" s="1184"/>
      <c r="C162" s="374" t="s">
        <v>70</v>
      </c>
      <c r="D162" s="375">
        <v>1</v>
      </c>
      <c r="E162" s="1029"/>
      <c r="F162" s="1044">
        <f>D162*E162</f>
        <v>0</v>
      </c>
    </row>
    <row r="163" spans="1:16" s="1012" customFormat="1" ht="15" customHeight="1" x14ac:dyDescent="0.2">
      <c r="A163" s="1058"/>
      <c r="B163" s="1172"/>
      <c r="C163" s="374"/>
      <c r="D163" s="375"/>
      <c r="E163" s="1029"/>
      <c r="F163" s="1044"/>
    </row>
    <row r="164" spans="1:16" s="1012" customFormat="1" ht="90" x14ac:dyDescent="0.2">
      <c r="A164" s="1058" t="s">
        <v>66</v>
      </c>
      <c r="B164" s="1184" t="s">
        <v>1893</v>
      </c>
      <c r="C164" s="374" t="s">
        <v>70</v>
      </c>
      <c r="D164" s="375">
        <v>1</v>
      </c>
      <c r="E164" s="1029"/>
      <c r="F164" s="1044">
        <f>IF($C164="","",$D164*E164)</f>
        <v>0</v>
      </c>
      <c r="G164" s="1055"/>
      <c r="H164" s="1055"/>
      <c r="I164" s="1055"/>
      <c r="J164" s="1055"/>
      <c r="K164" s="1055"/>
      <c r="L164" s="1055"/>
      <c r="M164" s="1055"/>
      <c r="N164" s="1055"/>
      <c r="O164" s="1055"/>
      <c r="P164" s="1055"/>
    </row>
    <row r="165" spans="1:16" s="1012" customFormat="1" ht="15" x14ac:dyDescent="0.2">
      <c r="A165" s="1058"/>
      <c r="B165" s="1184"/>
      <c r="C165" s="374"/>
      <c r="D165" s="375"/>
      <c r="E165" s="1029"/>
      <c r="F165" s="1044"/>
      <c r="G165" s="1055"/>
      <c r="H165" s="1055"/>
      <c r="I165" s="1055"/>
      <c r="J165" s="1055"/>
      <c r="K165" s="1055"/>
      <c r="L165" s="1055"/>
      <c r="M165" s="1055"/>
      <c r="N165" s="1055"/>
      <c r="O165" s="1055"/>
      <c r="P165" s="1055"/>
    </row>
    <row r="166" spans="1:16" s="1060" customFormat="1" ht="79.5" customHeight="1" x14ac:dyDescent="0.2">
      <c r="A166" s="1058" t="s">
        <v>284</v>
      </c>
      <c r="B166" s="1182" t="s">
        <v>1322</v>
      </c>
      <c r="C166" s="374" t="s">
        <v>70</v>
      </c>
      <c r="D166" s="375">
        <v>1</v>
      </c>
      <c r="E166" s="1029"/>
      <c r="F166" s="1044">
        <f>IF($C166="","",$D166*E166)</f>
        <v>0</v>
      </c>
    </row>
    <row r="167" spans="1:16" s="1060" customFormat="1" ht="15" x14ac:dyDescent="0.2">
      <c r="A167" s="1058"/>
      <c r="B167" s="1066"/>
      <c r="C167" s="1042"/>
      <c r="D167" s="1043"/>
      <c r="E167" s="1029"/>
      <c r="F167" s="1044"/>
    </row>
    <row r="168" spans="1:16" s="1063" customFormat="1" ht="15" customHeight="1" x14ac:dyDescent="0.2">
      <c r="A168" s="1058"/>
      <c r="B168" s="1054"/>
      <c r="C168" s="1042"/>
      <c r="D168" s="1043"/>
      <c r="E168" s="1029"/>
      <c r="F168" s="1062"/>
    </row>
    <row r="169" spans="1:16" s="1012" customFormat="1" ht="15" customHeight="1" x14ac:dyDescent="0.2">
      <c r="A169" s="1058"/>
      <c r="B169" s="1054"/>
      <c r="C169" s="1042"/>
      <c r="D169" s="1043"/>
      <c r="E169" s="1029"/>
      <c r="F169" s="1044"/>
    </row>
    <row r="170" spans="1:16" s="1012" customFormat="1" ht="12.75" x14ac:dyDescent="0.2">
      <c r="A170" s="1070" t="str">
        <f>A7</f>
        <v>1.</v>
      </c>
      <c r="B170" s="1030" t="str">
        <f>B7</f>
        <v>TERMOVENTILACIJA DVORANE</v>
      </c>
      <c r="C170" s="1071" t="s">
        <v>1256</v>
      </c>
      <c r="D170" s="1072"/>
      <c r="E170" s="1073"/>
      <c r="F170" s="1074">
        <f>SUM(F8:F167)</f>
        <v>0</v>
      </c>
    </row>
    <row r="171" spans="1:16" s="1012" customFormat="1" ht="12.75" x14ac:dyDescent="0.2">
      <c r="A171" s="1075"/>
      <c r="B171" s="1076"/>
      <c r="C171" s="1042"/>
      <c r="D171" s="1043"/>
      <c r="E171" s="378"/>
      <c r="F171" s="1077"/>
      <c r="G171" s="1055"/>
      <c r="H171" s="1055"/>
      <c r="I171" s="1055"/>
      <c r="J171" s="1055"/>
      <c r="K171" s="1055"/>
      <c r="L171" s="1055"/>
      <c r="M171" s="1055"/>
      <c r="N171" s="1055"/>
      <c r="O171" s="1055"/>
      <c r="P171" s="1055"/>
    </row>
    <row r="172" spans="1:16" s="1049" customFormat="1" ht="30" x14ac:dyDescent="0.25">
      <c r="A172" s="1078"/>
      <c r="B172" s="1079" t="s">
        <v>1894</v>
      </c>
      <c r="C172" s="1046"/>
      <c r="D172" s="1051"/>
      <c r="E172" s="379"/>
      <c r="F172" s="1080"/>
      <c r="G172" s="1081"/>
      <c r="H172" s="1081"/>
      <c r="I172" s="1081"/>
      <c r="J172" s="1081"/>
      <c r="K172" s="1081"/>
      <c r="L172" s="1081"/>
      <c r="M172" s="1081"/>
      <c r="N172" s="1081"/>
      <c r="O172" s="1081"/>
      <c r="P172" s="1081"/>
    </row>
    <row r="173" spans="1:16" s="1049" customFormat="1" ht="15" x14ac:dyDescent="0.25">
      <c r="A173" s="1078"/>
      <c r="B173" s="1079"/>
      <c r="C173" s="1046"/>
      <c r="D173" s="1051"/>
      <c r="E173" s="379"/>
      <c r="F173" s="1080"/>
      <c r="G173" s="1081"/>
      <c r="H173" s="1081"/>
      <c r="I173" s="1081"/>
      <c r="J173" s="1081"/>
      <c r="K173" s="1081"/>
      <c r="L173" s="1081"/>
      <c r="M173" s="1081"/>
      <c r="N173" s="1081"/>
      <c r="O173" s="1081"/>
      <c r="P173" s="1081"/>
    </row>
    <row r="174" spans="1:16" s="1049" customFormat="1" ht="15" x14ac:dyDescent="0.25">
      <c r="A174" s="1078"/>
      <c r="B174" s="1079"/>
      <c r="C174" s="1046"/>
      <c r="D174" s="1051"/>
      <c r="E174" s="379"/>
      <c r="F174" s="1080"/>
      <c r="G174" s="1081"/>
      <c r="H174" s="1081"/>
      <c r="I174" s="1081"/>
      <c r="J174" s="1081"/>
      <c r="K174" s="1081"/>
      <c r="L174" s="1081"/>
      <c r="M174" s="1081"/>
      <c r="N174" s="1081"/>
      <c r="O174" s="1081"/>
      <c r="P174" s="1081"/>
    </row>
    <row r="175" spans="1:16" s="1049" customFormat="1" ht="15" x14ac:dyDescent="0.25">
      <c r="A175" s="1078"/>
      <c r="B175" s="1079"/>
      <c r="C175" s="1046"/>
      <c r="D175" s="1051"/>
      <c r="E175" s="379"/>
      <c r="F175" s="1080"/>
      <c r="G175" s="1081"/>
      <c r="H175" s="1081"/>
      <c r="I175" s="1081"/>
      <c r="J175" s="1081"/>
      <c r="K175" s="1081"/>
      <c r="L175" s="1081"/>
      <c r="M175" s="1081"/>
      <c r="N175" s="1081"/>
      <c r="O175" s="1081"/>
      <c r="P175" s="1081"/>
    </row>
    <row r="176" spans="1:16" s="1049" customFormat="1" ht="15" x14ac:dyDescent="0.25">
      <c r="A176" s="1078"/>
      <c r="B176" s="1079"/>
      <c r="C176" s="1046"/>
      <c r="D176" s="1051"/>
      <c r="E176" s="379"/>
      <c r="F176" s="1080"/>
      <c r="G176" s="1081"/>
      <c r="H176" s="1081"/>
      <c r="I176" s="1081"/>
      <c r="J176" s="1081"/>
      <c r="K176" s="1081"/>
      <c r="L176" s="1081"/>
      <c r="M176" s="1081"/>
      <c r="N176" s="1081"/>
      <c r="O176" s="1081"/>
      <c r="P176" s="1081"/>
    </row>
    <row r="177" spans="1:6" s="1081" customFormat="1" ht="15" x14ac:dyDescent="0.25">
      <c r="A177" s="1082"/>
      <c r="B177" s="1054"/>
      <c r="C177" s="1083"/>
      <c r="D177" s="1084"/>
      <c r="E177" s="1057"/>
      <c r="F177" s="1085"/>
    </row>
    <row r="178" spans="1:6" s="1012" customFormat="1" ht="12.75" x14ac:dyDescent="0.2">
      <c r="A178" s="1030" t="s">
        <v>79</v>
      </c>
      <c r="B178" s="1031" t="s">
        <v>1323</v>
      </c>
      <c r="C178" s="1032"/>
      <c r="D178" s="1033"/>
      <c r="E178" s="1034"/>
      <c r="F178" s="1035"/>
    </row>
    <row r="179" spans="1:6" s="1081" customFormat="1" ht="15" x14ac:dyDescent="0.25">
      <c r="A179" s="1082"/>
      <c r="B179" s="1054"/>
      <c r="C179" s="1083"/>
      <c r="D179" s="1084"/>
      <c r="E179" s="1057"/>
      <c r="F179" s="1085"/>
    </row>
    <row r="180" spans="1:6" s="1081" customFormat="1" ht="51" customHeight="1" x14ac:dyDescent="0.25">
      <c r="A180" s="1082" t="s">
        <v>33</v>
      </c>
      <c r="B180" s="1172" t="s">
        <v>1324</v>
      </c>
      <c r="C180" s="233"/>
      <c r="D180" s="234"/>
      <c r="E180" s="1057"/>
      <c r="F180" s="1085"/>
    </row>
    <row r="181" spans="1:6" s="1081" customFormat="1" ht="39.75" customHeight="1" x14ac:dyDescent="0.25">
      <c r="A181" s="1082"/>
      <c r="B181" s="1172" t="s">
        <v>1325</v>
      </c>
      <c r="C181" s="233"/>
      <c r="D181" s="234"/>
      <c r="E181" s="1057"/>
      <c r="F181" s="1085"/>
    </row>
    <row r="182" spans="1:6" s="1081" customFormat="1" ht="38.25" x14ac:dyDescent="0.25">
      <c r="A182" s="1082"/>
      <c r="B182" s="1172" t="s">
        <v>1326</v>
      </c>
      <c r="C182" s="233"/>
      <c r="D182" s="234"/>
      <c r="E182" s="1057"/>
      <c r="F182" s="1085"/>
    </row>
    <row r="183" spans="1:6" s="1081" customFormat="1" ht="38.25" x14ac:dyDescent="0.25">
      <c r="A183" s="1082"/>
      <c r="B183" s="1172" t="s">
        <v>1327</v>
      </c>
      <c r="C183" s="233"/>
      <c r="D183" s="234"/>
      <c r="E183" s="1057"/>
      <c r="F183" s="1085"/>
    </row>
    <row r="184" spans="1:6" s="1081" customFormat="1" ht="51" x14ac:dyDescent="0.25">
      <c r="A184" s="1082"/>
      <c r="B184" s="1172" t="s">
        <v>1328</v>
      </c>
      <c r="C184" s="233"/>
      <c r="D184" s="234"/>
      <c r="E184" s="1057"/>
      <c r="F184" s="1085"/>
    </row>
    <row r="185" spans="1:6" s="1081" customFormat="1" ht="89.25" x14ac:dyDescent="0.25">
      <c r="A185" s="1082"/>
      <c r="B185" s="1172" t="s">
        <v>1329</v>
      </c>
      <c r="C185" s="233"/>
      <c r="D185" s="234"/>
      <c r="E185" s="1057"/>
      <c r="F185" s="1085"/>
    </row>
    <row r="186" spans="1:6" s="1081" customFormat="1" ht="63.75" customHeight="1" x14ac:dyDescent="0.25">
      <c r="A186" s="1082"/>
      <c r="B186" s="1172" t="s">
        <v>1330</v>
      </c>
      <c r="C186" s="233"/>
      <c r="D186" s="234"/>
      <c r="E186" s="1057"/>
      <c r="F186" s="1085"/>
    </row>
    <row r="187" spans="1:6" s="1081" customFormat="1" ht="51" x14ac:dyDescent="0.25">
      <c r="A187" s="1082"/>
      <c r="B187" s="1172" t="s">
        <v>1331</v>
      </c>
      <c r="C187" s="233"/>
      <c r="D187" s="234"/>
      <c r="E187" s="1057"/>
      <c r="F187" s="1085"/>
    </row>
    <row r="188" spans="1:6" s="1081" customFormat="1" ht="25.5" x14ac:dyDescent="0.25">
      <c r="A188" s="1082"/>
      <c r="B188" s="1172" t="s">
        <v>1332</v>
      </c>
      <c r="C188" s="233"/>
      <c r="D188" s="234"/>
      <c r="E188" s="1057"/>
      <c r="F188" s="1085"/>
    </row>
    <row r="189" spans="1:6" s="1081" customFormat="1" ht="63.75" x14ac:dyDescent="0.25">
      <c r="A189" s="1082"/>
      <c r="B189" s="1172" t="s">
        <v>1333</v>
      </c>
      <c r="C189" s="233"/>
      <c r="D189" s="234"/>
      <c r="E189" s="1057"/>
      <c r="F189" s="1085"/>
    </row>
    <row r="190" spans="1:6" s="1081" customFormat="1" ht="51" x14ac:dyDescent="0.25">
      <c r="A190" s="1082"/>
      <c r="B190" s="1172" t="s">
        <v>1334</v>
      </c>
      <c r="C190" s="233"/>
      <c r="D190" s="234"/>
      <c r="E190" s="1057"/>
      <c r="F190" s="1085"/>
    </row>
    <row r="191" spans="1:6" s="1081" customFormat="1" ht="63.75" x14ac:dyDescent="0.25">
      <c r="A191" s="1082"/>
      <c r="B191" s="1172" t="s">
        <v>1335</v>
      </c>
      <c r="C191" s="233"/>
      <c r="D191" s="234"/>
      <c r="E191" s="1057"/>
      <c r="F191" s="1085"/>
    </row>
    <row r="192" spans="1:6" s="1081" customFormat="1" ht="25.5" x14ac:dyDescent="0.25">
      <c r="A192" s="1082"/>
      <c r="B192" s="1172" t="s">
        <v>1336</v>
      </c>
      <c r="C192" s="233"/>
      <c r="D192" s="234"/>
      <c r="E192" s="1057"/>
      <c r="F192" s="1085"/>
    </row>
    <row r="193" spans="1:6" s="1081" customFormat="1" ht="15" x14ac:dyDescent="0.25">
      <c r="A193" s="1082"/>
      <c r="B193" s="1172" t="s">
        <v>1337</v>
      </c>
      <c r="C193" s="233"/>
      <c r="D193" s="234"/>
      <c r="E193" s="1057"/>
      <c r="F193" s="1085"/>
    </row>
    <row r="194" spans="1:6" s="1081" customFormat="1" ht="15" x14ac:dyDescent="0.25">
      <c r="A194" s="1082"/>
      <c r="B194" s="1172" t="s">
        <v>1338</v>
      </c>
      <c r="C194" s="233"/>
      <c r="D194" s="234"/>
      <c r="E194" s="1057"/>
      <c r="F194" s="1085"/>
    </row>
    <row r="195" spans="1:6" s="1081" customFormat="1" ht="15" x14ac:dyDescent="0.25">
      <c r="A195" s="1082"/>
      <c r="B195" s="1172" t="s">
        <v>1339</v>
      </c>
      <c r="C195" s="233"/>
      <c r="D195" s="234"/>
      <c r="E195" s="1057"/>
      <c r="F195" s="1085"/>
    </row>
    <row r="196" spans="1:6" s="1081" customFormat="1" ht="15" x14ac:dyDescent="0.25">
      <c r="A196" s="1082"/>
      <c r="B196" s="1172" t="s">
        <v>1340</v>
      </c>
      <c r="C196" s="233"/>
      <c r="D196" s="234"/>
      <c r="E196" s="1057"/>
      <c r="F196" s="1085"/>
    </row>
    <row r="197" spans="1:6" s="1081" customFormat="1" ht="15" x14ac:dyDescent="0.25">
      <c r="A197" s="1082"/>
      <c r="B197" s="1172" t="s">
        <v>1341</v>
      </c>
      <c r="C197" s="233"/>
      <c r="D197" s="234"/>
      <c r="E197" s="1057"/>
      <c r="F197" s="1085"/>
    </row>
    <row r="198" spans="1:6" s="1081" customFormat="1" ht="15" x14ac:dyDescent="0.25">
      <c r="A198" s="1082"/>
      <c r="B198" s="1172" t="s">
        <v>1342</v>
      </c>
      <c r="C198" s="233"/>
      <c r="D198" s="234"/>
      <c r="E198" s="1057"/>
      <c r="F198" s="1085"/>
    </row>
    <row r="199" spans="1:6" s="1081" customFormat="1" ht="15" x14ac:dyDescent="0.25">
      <c r="A199" s="1082"/>
      <c r="B199" s="1172" t="s">
        <v>1343</v>
      </c>
      <c r="C199" s="233"/>
      <c r="D199" s="234"/>
      <c r="E199" s="1057"/>
      <c r="F199" s="1085"/>
    </row>
    <row r="200" spans="1:6" s="1081" customFormat="1" ht="15" x14ac:dyDescent="0.25">
      <c r="A200" s="1082"/>
      <c r="B200" s="1172" t="s">
        <v>1344</v>
      </c>
      <c r="C200" s="233"/>
      <c r="D200" s="234"/>
      <c r="E200" s="1057"/>
      <c r="F200" s="1085"/>
    </row>
    <row r="201" spans="1:6" s="1081" customFormat="1" ht="15" x14ac:dyDescent="0.25">
      <c r="A201" s="1082"/>
      <c r="B201" s="1172" t="s">
        <v>1345</v>
      </c>
      <c r="C201" s="233"/>
      <c r="D201" s="234"/>
      <c r="E201" s="1057"/>
      <c r="F201" s="1085"/>
    </row>
    <row r="202" spans="1:6" s="1081" customFormat="1" ht="15" x14ac:dyDescent="0.25">
      <c r="A202" s="1082"/>
      <c r="B202" s="1172" t="s">
        <v>1346</v>
      </c>
      <c r="C202" s="233"/>
      <c r="D202" s="234"/>
      <c r="E202" s="1057"/>
      <c r="F202" s="1085"/>
    </row>
    <row r="203" spans="1:6" s="1081" customFormat="1" ht="15" x14ac:dyDescent="0.25">
      <c r="A203" s="1082"/>
      <c r="B203" s="1172" t="s">
        <v>1347</v>
      </c>
      <c r="C203" s="233"/>
      <c r="D203" s="234"/>
      <c r="E203" s="1057"/>
      <c r="F203" s="1085"/>
    </row>
    <row r="204" spans="1:6" s="1081" customFormat="1" ht="15" x14ac:dyDescent="0.25">
      <c r="A204" s="1082"/>
      <c r="B204" s="1172" t="s">
        <v>1348</v>
      </c>
      <c r="C204" s="233"/>
      <c r="D204" s="234"/>
      <c r="E204" s="1057"/>
      <c r="F204" s="1085"/>
    </row>
    <row r="205" spans="1:6" s="1081" customFormat="1" ht="15" x14ac:dyDescent="0.25">
      <c r="A205" s="1082"/>
      <c r="B205" s="1172" t="s">
        <v>1349</v>
      </c>
      <c r="C205" s="233"/>
      <c r="D205" s="234"/>
      <c r="E205" s="1057"/>
      <c r="F205" s="1085"/>
    </row>
    <row r="206" spans="1:6" s="1081" customFormat="1" ht="15" x14ac:dyDescent="0.25">
      <c r="A206" s="1082"/>
      <c r="B206" s="1172" t="s">
        <v>1350</v>
      </c>
      <c r="C206" s="233"/>
      <c r="D206" s="234"/>
      <c r="E206" s="1057"/>
      <c r="F206" s="1085"/>
    </row>
    <row r="207" spans="1:6" s="1081" customFormat="1" ht="15" x14ac:dyDescent="0.25">
      <c r="A207" s="1082"/>
      <c r="B207" s="1172" t="s">
        <v>1351</v>
      </c>
      <c r="C207" s="233"/>
      <c r="D207" s="234"/>
      <c r="E207" s="1057"/>
      <c r="F207" s="1085"/>
    </row>
    <row r="208" spans="1:6" s="1081" customFormat="1" ht="15" x14ac:dyDescent="0.25">
      <c r="A208" s="1082"/>
      <c r="B208" s="1172" t="s">
        <v>1352</v>
      </c>
      <c r="C208" s="233"/>
      <c r="D208" s="234"/>
      <c r="E208" s="1057"/>
      <c r="F208" s="1085"/>
    </row>
    <row r="209" spans="1:6" s="1081" customFormat="1" ht="15" x14ac:dyDescent="0.25">
      <c r="A209" s="1082"/>
      <c r="B209" s="1172" t="s">
        <v>1353</v>
      </c>
      <c r="C209" s="233"/>
      <c r="D209" s="234"/>
      <c r="E209" s="1057"/>
      <c r="F209" s="1085"/>
    </row>
    <row r="210" spans="1:6" s="1081" customFormat="1" ht="25.5" x14ac:dyDescent="0.25">
      <c r="A210" s="1082"/>
      <c r="B210" s="1054" t="s">
        <v>1879</v>
      </c>
      <c r="C210" s="233"/>
      <c r="D210" s="234"/>
      <c r="E210" s="1057"/>
      <c r="F210" s="1085"/>
    </row>
    <row r="211" spans="1:6" s="1012" customFormat="1" ht="15" customHeight="1" x14ac:dyDescent="0.2">
      <c r="A211" s="1058"/>
      <c r="B211" s="1172"/>
      <c r="C211" s="374" t="s">
        <v>70</v>
      </c>
      <c r="D211" s="375">
        <v>1</v>
      </c>
      <c r="E211" s="1029"/>
      <c r="F211" s="1044">
        <f>IF($C211="","",$D211*E211)</f>
        <v>0</v>
      </c>
    </row>
    <row r="212" spans="1:6" s="1081" customFormat="1" ht="15" x14ac:dyDescent="0.25">
      <c r="A212" s="1082"/>
      <c r="B212" s="1172"/>
      <c r="C212" s="233"/>
      <c r="D212" s="234"/>
      <c r="E212" s="1057"/>
      <c r="F212" s="1085"/>
    </row>
    <row r="213" spans="1:6" s="1081" customFormat="1" ht="38.25" x14ac:dyDescent="0.25">
      <c r="A213" s="1082" t="s">
        <v>34</v>
      </c>
      <c r="B213" s="1186" t="s">
        <v>1354</v>
      </c>
      <c r="C213" s="233"/>
      <c r="D213" s="234"/>
      <c r="E213" s="1057"/>
      <c r="F213" s="1085"/>
    </row>
    <row r="214" spans="1:6" s="1081" customFormat="1" ht="76.5" x14ac:dyDescent="0.25">
      <c r="A214" s="1082"/>
      <c r="B214" s="1186" t="s">
        <v>1355</v>
      </c>
      <c r="C214" s="233"/>
      <c r="D214" s="234"/>
      <c r="E214" s="1057"/>
      <c r="F214" s="1085"/>
    </row>
    <row r="215" spans="1:6" s="1081" customFormat="1" ht="51" x14ac:dyDescent="0.25">
      <c r="A215" s="1082"/>
      <c r="B215" s="1186" t="s">
        <v>1356</v>
      </c>
      <c r="C215" s="233"/>
      <c r="D215" s="234"/>
      <c r="E215" s="1057"/>
      <c r="F215" s="1085"/>
    </row>
    <row r="216" spans="1:6" s="1081" customFormat="1" ht="15" x14ac:dyDescent="0.25">
      <c r="A216" s="1082"/>
      <c r="B216" s="1186" t="s">
        <v>1357</v>
      </c>
      <c r="C216" s="233"/>
      <c r="D216" s="234"/>
      <c r="E216" s="1057"/>
      <c r="F216" s="1085"/>
    </row>
    <row r="217" spans="1:6" s="1081" customFormat="1" ht="15" x14ac:dyDescent="0.25">
      <c r="A217" s="1082"/>
      <c r="B217" s="1186" t="s">
        <v>1358</v>
      </c>
      <c r="C217" s="233"/>
      <c r="D217" s="234"/>
      <c r="E217" s="1057"/>
      <c r="F217" s="1085"/>
    </row>
    <row r="218" spans="1:6" s="1081" customFormat="1" ht="15" x14ac:dyDescent="0.25">
      <c r="A218" s="1082"/>
      <c r="B218" s="1186" t="s">
        <v>1359</v>
      </c>
      <c r="C218" s="233"/>
      <c r="D218" s="234"/>
      <c r="E218" s="1057"/>
      <c r="F218" s="1085"/>
    </row>
    <row r="219" spans="1:6" s="1081" customFormat="1" ht="15" x14ac:dyDescent="0.25">
      <c r="A219" s="1082"/>
      <c r="B219" s="1186" t="s">
        <v>1360</v>
      </c>
      <c r="C219" s="233"/>
      <c r="D219" s="234"/>
      <c r="E219" s="1057"/>
      <c r="F219" s="1085"/>
    </row>
    <row r="220" spans="1:6" s="1081" customFormat="1" x14ac:dyDescent="0.25">
      <c r="A220" s="1087"/>
      <c r="B220" s="1186" t="s">
        <v>1361</v>
      </c>
      <c r="C220" s="235"/>
      <c r="D220" s="236"/>
      <c r="E220" s="1090"/>
      <c r="F220" s="1091"/>
    </row>
    <row r="221" spans="1:6" s="1081" customFormat="1" x14ac:dyDescent="0.25">
      <c r="A221" s="1087"/>
      <c r="B221" s="1186" t="s">
        <v>1362</v>
      </c>
      <c r="C221" s="235"/>
      <c r="D221" s="236"/>
      <c r="E221" s="1090"/>
      <c r="F221" s="1091"/>
    </row>
    <row r="222" spans="1:6" s="1081" customFormat="1" x14ac:dyDescent="0.25">
      <c r="A222" s="1087"/>
      <c r="B222" s="1186" t="s">
        <v>1363</v>
      </c>
      <c r="C222" s="235"/>
      <c r="D222" s="236"/>
      <c r="E222" s="1090"/>
      <c r="F222" s="1091"/>
    </row>
    <row r="223" spans="1:6" s="1081" customFormat="1" x14ac:dyDescent="0.25">
      <c r="A223" s="1087"/>
      <c r="B223" s="1186" t="s">
        <v>1364</v>
      </c>
      <c r="C223" s="235"/>
      <c r="D223" s="236"/>
      <c r="E223" s="1090"/>
      <c r="F223" s="1091"/>
    </row>
    <row r="224" spans="1:6" s="1081" customFormat="1" x14ac:dyDescent="0.25">
      <c r="A224" s="1087"/>
      <c r="B224" s="1186" t="s">
        <v>1365</v>
      </c>
      <c r="C224" s="235"/>
      <c r="D224" s="236"/>
      <c r="E224" s="1090"/>
      <c r="F224" s="1091"/>
    </row>
    <row r="225" spans="1:6" s="1081" customFormat="1" x14ac:dyDescent="0.25">
      <c r="A225" s="1087"/>
      <c r="B225" s="1186" t="s">
        <v>1366</v>
      </c>
      <c r="C225" s="235"/>
      <c r="D225" s="236"/>
      <c r="E225" s="1090"/>
      <c r="F225" s="1091"/>
    </row>
    <row r="226" spans="1:6" s="1081" customFormat="1" x14ac:dyDescent="0.25">
      <c r="A226" s="1087"/>
      <c r="B226" s="1186" t="s">
        <v>1367</v>
      </c>
      <c r="C226" s="235"/>
      <c r="D226" s="236"/>
      <c r="E226" s="1090"/>
      <c r="F226" s="1091"/>
    </row>
    <row r="227" spans="1:6" s="1081" customFormat="1" x14ac:dyDescent="0.25">
      <c r="A227" s="1087"/>
      <c r="B227" s="1186" t="s">
        <v>1368</v>
      </c>
      <c r="C227" s="235"/>
      <c r="D227" s="236"/>
      <c r="E227" s="1090"/>
      <c r="F227" s="1091"/>
    </row>
    <row r="228" spans="1:6" s="1081" customFormat="1" x14ac:dyDescent="0.25">
      <c r="A228" s="1087"/>
      <c r="B228" s="1186" t="s">
        <v>1369</v>
      </c>
      <c r="C228" s="235"/>
      <c r="D228" s="236"/>
      <c r="E228" s="1090"/>
      <c r="F228" s="1091"/>
    </row>
    <row r="229" spans="1:6" s="1081" customFormat="1" x14ac:dyDescent="0.25">
      <c r="A229" s="1087"/>
      <c r="B229" s="1186" t="s">
        <v>1370</v>
      </c>
      <c r="C229" s="235"/>
      <c r="D229" s="236"/>
      <c r="E229" s="1090"/>
      <c r="F229" s="1091"/>
    </row>
    <row r="230" spans="1:6" s="1081" customFormat="1" x14ac:dyDescent="0.25">
      <c r="A230" s="1087"/>
      <c r="B230" s="1186" t="s">
        <v>1371</v>
      </c>
      <c r="C230" s="235"/>
      <c r="D230" s="236"/>
      <c r="E230" s="1090"/>
      <c r="F230" s="1091"/>
    </row>
    <row r="231" spans="1:6" s="1081" customFormat="1" x14ac:dyDescent="0.25">
      <c r="A231" s="1087"/>
      <c r="B231" s="1186" t="s">
        <v>1372</v>
      </c>
      <c r="C231" s="235"/>
      <c r="D231" s="236"/>
      <c r="E231" s="1090"/>
      <c r="F231" s="1091"/>
    </row>
    <row r="232" spans="1:6" s="1081" customFormat="1" x14ac:dyDescent="0.25">
      <c r="A232" s="1087"/>
      <c r="B232" s="1186" t="s">
        <v>1373</v>
      </c>
      <c r="C232" s="235"/>
      <c r="D232" s="236"/>
      <c r="E232" s="1090"/>
      <c r="F232" s="1091"/>
    </row>
    <row r="233" spans="1:6" s="1081" customFormat="1" x14ac:dyDescent="0.25">
      <c r="A233" s="1087"/>
      <c r="B233" s="1186" t="s">
        <v>1374</v>
      </c>
      <c r="C233" s="235"/>
      <c r="D233" s="236"/>
      <c r="E233" s="1090"/>
      <c r="F233" s="1091"/>
    </row>
    <row r="234" spans="1:6" s="1081" customFormat="1" x14ac:dyDescent="0.25">
      <c r="A234" s="1087"/>
      <c r="B234" s="1186" t="s">
        <v>1375</v>
      </c>
      <c r="C234" s="235"/>
      <c r="D234" s="236"/>
      <c r="E234" s="1090"/>
      <c r="F234" s="1091"/>
    </row>
    <row r="235" spans="1:6" s="1081" customFormat="1" x14ac:dyDescent="0.25">
      <c r="A235" s="1087"/>
      <c r="B235" s="1186" t="s">
        <v>1376</v>
      </c>
      <c r="C235" s="235"/>
      <c r="D235" s="236"/>
      <c r="E235" s="1090"/>
      <c r="F235" s="1091"/>
    </row>
    <row r="236" spans="1:6" s="1081" customFormat="1" x14ac:dyDescent="0.25">
      <c r="A236" s="1087"/>
      <c r="B236" s="1186" t="s">
        <v>1377</v>
      </c>
      <c r="C236" s="235"/>
      <c r="D236" s="236"/>
      <c r="E236" s="1090"/>
      <c r="F236" s="1091"/>
    </row>
    <row r="237" spans="1:6" s="1081" customFormat="1" x14ac:dyDescent="0.25">
      <c r="A237" s="1087"/>
      <c r="B237" s="1186" t="s">
        <v>1378</v>
      </c>
      <c r="C237" s="235"/>
      <c r="D237" s="236"/>
      <c r="E237" s="1090"/>
      <c r="F237" s="1091"/>
    </row>
    <row r="238" spans="1:6" s="1081" customFormat="1" x14ac:dyDescent="0.25">
      <c r="A238" s="1087"/>
      <c r="B238" s="1186" t="s">
        <v>1379</v>
      </c>
      <c r="C238" s="235"/>
      <c r="D238" s="236"/>
      <c r="E238" s="1090"/>
      <c r="F238" s="1091"/>
    </row>
    <row r="239" spans="1:6" s="1081" customFormat="1" x14ac:dyDescent="0.25">
      <c r="A239" s="1087"/>
      <c r="B239" s="1186" t="s">
        <v>1380</v>
      </c>
      <c r="C239" s="235"/>
      <c r="D239" s="236"/>
      <c r="E239" s="1090"/>
      <c r="F239" s="1091"/>
    </row>
    <row r="240" spans="1:6" s="1081" customFormat="1" x14ac:dyDescent="0.25">
      <c r="A240" s="1087"/>
      <c r="B240" s="1186" t="s">
        <v>1381</v>
      </c>
      <c r="C240" s="235"/>
      <c r="D240" s="236"/>
      <c r="E240" s="1090"/>
      <c r="F240" s="1091"/>
    </row>
    <row r="241" spans="1:16" s="1081" customFormat="1" ht="25.5" x14ac:dyDescent="0.25">
      <c r="A241" s="1087"/>
      <c r="B241" s="1054" t="s">
        <v>1879</v>
      </c>
      <c r="C241" s="235"/>
      <c r="D241" s="236"/>
      <c r="E241" s="1090"/>
      <c r="F241" s="1091"/>
    </row>
    <row r="242" spans="1:16" s="1081" customFormat="1" x14ac:dyDescent="0.2">
      <c r="A242" s="1087"/>
      <c r="B242" s="1186"/>
      <c r="C242" s="374" t="s">
        <v>172</v>
      </c>
      <c r="D242" s="375">
        <v>2</v>
      </c>
      <c r="E242" s="1029"/>
      <c r="F242" s="1044">
        <f>IF($C242="","",$D242*E242)</f>
        <v>0</v>
      </c>
    </row>
    <row r="243" spans="1:16" s="1081" customFormat="1" x14ac:dyDescent="0.25">
      <c r="A243" s="1087"/>
      <c r="B243" s="1186"/>
      <c r="C243" s="235"/>
      <c r="D243" s="236"/>
      <c r="E243" s="1090"/>
      <c r="F243" s="1091"/>
    </row>
    <row r="244" spans="1:16" s="1081" customFormat="1" ht="51" x14ac:dyDescent="0.2">
      <c r="A244" s="1087" t="s">
        <v>35</v>
      </c>
      <c r="B244" s="1172" t="s">
        <v>1382</v>
      </c>
      <c r="C244" s="374"/>
      <c r="D244" s="375"/>
      <c r="E244" s="1029"/>
      <c r="F244" s="1044"/>
    </row>
    <row r="245" spans="1:16" s="1081" customFormat="1" ht="25.5" x14ac:dyDescent="0.25">
      <c r="A245" s="1087"/>
      <c r="B245" s="1054" t="s">
        <v>1879</v>
      </c>
      <c r="C245" s="235"/>
      <c r="D245" s="236"/>
      <c r="E245" s="1090"/>
      <c r="F245" s="1091"/>
    </row>
    <row r="246" spans="1:16" s="1081" customFormat="1" x14ac:dyDescent="0.2">
      <c r="A246" s="1087"/>
      <c r="B246" s="1186"/>
      <c r="C246" s="374" t="s">
        <v>172</v>
      </c>
      <c r="D246" s="375">
        <v>1</v>
      </c>
      <c r="E246" s="1029"/>
      <c r="F246" s="1044">
        <f>IF($C246="","",$D246*E246)</f>
        <v>0</v>
      </c>
    </row>
    <row r="247" spans="1:16" s="1081" customFormat="1" x14ac:dyDescent="0.25">
      <c r="A247" s="1087"/>
      <c r="B247" s="1186"/>
      <c r="C247" s="235"/>
      <c r="D247" s="236"/>
      <c r="E247" s="1090"/>
      <c r="F247" s="1091"/>
    </row>
    <row r="248" spans="1:16" s="1012" customFormat="1" ht="165" x14ac:dyDescent="0.2">
      <c r="A248" s="1058" t="s">
        <v>36</v>
      </c>
      <c r="B248" s="1182" t="s">
        <v>1315</v>
      </c>
      <c r="C248" s="374"/>
      <c r="D248" s="376"/>
      <c r="E248" s="1061"/>
      <c r="F248" s="1068"/>
      <c r="G248" s="1055"/>
      <c r="H248" s="1055"/>
      <c r="I248" s="1055"/>
      <c r="J248" s="1055"/>
      <c r="K248" s="1055"/>
      <c r="L248" s="1055"/>
      <c r="M248" s="1055"/>
      <c r="N248" s="1055"/>
      <c r="O248" s="1055"/>
      <c r="P248" s="1055"/>
    </row>
    <row r="249" spans="1:16" s="1012" customFormat="1" ht="15" x14ac:dyDescent="0.2">
      <c r="A249" s="1058"/>
      <c r="B249" s="1182" t="s">
        <v>1316</v>
      </c>
      <c r="C249" s="374"/>
      <c r="D249" s="376"/>
      <c r="E249" s="1061"/>
      <c r="F249" s="1068"/>
      <c r="G249" s="1055"/>
      <c r="H249" s="1055"/>
      <c r="I249" s="1055"/>
      <c r="J249" s="1055"/>
      <c r="K249" s="1055"/>
      <c r="L249" s="1055"/>
      <c r="M249" s="1055"/>
      <c r="N249" s="1055"/>
      <c r="O249" s="1055"/>
      <c r="P249" s="1055"/>
    </row>
    <row r="250" spans="1:16" s="1012" customFormat="1" ht="12.75" x14ac:dyDescent="0.2">
      <c r="A250" s="1058"/>
      <c r="B250" s="1183" t="s">
        <v>1383</v>
      </c>
      <c r="C250" s="374" t="s">
        <v>994</v>
      </c>
      <c r="D250" s="375">
        <v>32</v>
      </c>
      <c r="E250" s="1029"/>
      <c r="F250" s="1044">
        <f t="shared" ref="F250:F251" si="1">IF($C250="","",$D250*E250)</f>
        <v>0</v>
      </c>
      <c r="G250" s="1055"/>
      <c r="H250" s="1055"/>
      <c r="I250" s="1055"/>
      <c r="J250" s="1055"/>
      <c r="K250" s="1055"/>
      <c r="L250" s="1055"/>
      <c r="M250" s="1055"/>
      <c r="N250" s="1055"/>
      <c r="O250" s="1055"/>
      <c r="P250" s="1055"/>
    </row>
    <row r="251" spans="1:16" s="1012" customFormat="1" ht="12.75" x14ac:dyDescent="0.2">
      <c r="A251" s="1058"/>
      <c r="B251" s="1183" t="s">
        <v>1384</v>
      </c>
      <c r="C251" s="374" t="s">
        <v>994</v>
      </c>
      <c r="D251" s="375">
        <v>32</v>
      </c>
      <c r="E251" s="1029"/>
      <c r="F251" s="1044">
        <f t="shared" si="1"/>
        <v>0</v>
      </c>
      <c r="G251" s="1055"/>
      <c r="H251" s="1055"/>
      <c r="I251" s="1055"/>
      <c r="J251" s="1055"/>
      <c r="K251" s="1055"/>
      <c r="L251" s="1055"/>
      <c r="M251" s="1055"/>
      <c r="N251" s="1055"/>
      <c r="O251" s="1055"/>
      <c r="P251" s="1055"/>
    </row>
    <row r="252" spans="1:16" s="1081" customFormat="1" x14ac:dyDescent="0.25">
      <c r="A252" s="1087"/>
      <c r="B252" s="1186"/>
      <c r="C252" s="235"/>
      <c r="D252" s="236"/>
      <c r="E252" s="1090"/>
      <c r="F252" s="1091"/>
    </row>
    <row r="253" spans="1:16" s="1081" customFormat="1" ht="45" x14ac:dyDescent="0.25">
      <c r="A253" s="1087" t="s">
        <v>37</v>
      </c>
      <c r="B253" s="1182" t="s">
        <v>1385</v>
      </c>
      <c r="C253" s="235"/>
      <c r="D253" s="236"/>
      <c r="E253" s="1090"/>
      <c r="F253" s="1091"/>
    </row>
    <row r="254" spans="1:16" s="1081" customFormat="1" x14ac:dyDescent="0.2">
      <c r="A254" s="1087"/>
      <c r="B254" s="1187" t="s">
        <v>1386</v>
      </c>
      <c r="C254" s="374" t="s">
        <v>994</v>
      </c>
      <c r="D254" s="375">
        <v>2</v>
      </c>
      <c r="E254" s="1029"/>
      <c r="F254" s="1044">
        <f>IF($C254="","",$D254*E254)</f>
        <v>0</v>
      </c>
    </row>
    <row r="255" spans="1:16" s="1081" customFormat="1" x14ac:dyDescent="0.25">
      <c r="A255" s="1087"/>
      <c r="B255" s="1186"/>
      <c r="C255" s="235"/>
      <c r="D255" s="236"/>
      <c r="E255" s="1090"/>
      <c r="F255" s="1091"/>
    </row>
    <row r="256" spans="1:16" s="1092" customFormat="1" ht="93" customHeight="1" x14ac:dyDescent="0.25">
      <c r="A256" s="1082" t="s">
        <v>38</v>
      </c>
      <c r="B256" s="1188" t="s">
        <v>1387</v>
      </c>
      <c r="C256" s="233"/>
      <c r="D256" s="234"/>
      <c r="E256" s="1057"/>
      <c r="F256" s="1085"/>
    </row>
    <row r="257" spans="1:6" s="1092" customFormat="1" ht="15" x14ac:dyDescent="0.25">
      <c r="A257" s="1082"/>
      <c r="B257" s="1189" t="s">
        <v>1895</v>
      </c>
      <c r="C257" s="233"/>
      <c r="D257" s="234"/>
      <c r="E257" s="1057"/>
      <c r="F257" s="1085"/>
    </row>
    <row r="258" spans="1:6" s="1092" customFormat="1" ht="90" x14ac:dyDescent="0.2">
      <c r="A258" s="1082"/>
      <c r="B258" s="1190" t="s">
        <v>1388</v>
      </c>
      <c r="C258" s="374"/>
      <c r="D258" s="375"/>
      <c r="E258" s="1029"/>
      <c r="F258" s="1044"/>
    </row>
    <row r="259" spans="1:6" s="1092" customFormat="1" ht="25.5" x14ac:dyDescent="0.25">
      <c r="A259" s="1082"/>
      <c r="B259" s="1054" t="s">
        <v>1879</v>
      </c>
      <c r="C259" s="235"/>
      <c r="D259" s="236"/>
      <c r="E259" s="1090"/>
      <c r="F259" s="1091"/>
    </row>
    <row r="260" spans="1:6" s="1092" customFormat="1" ht="15" x14ac:dyDescent="0.2">
      <c r="A260" s="1082"/>
      <c r="B260" s="1186"/>
      <c r="C260" s="374" t="s">
        <v>172</v>
      </c>
      <c r="D260" s="375">
        <v>1</v>
      </c>
      <c r="E260" s="1029"/>
      <c r="F260" s="1044">
        <f>IF($C260="","",$D260*E260)</f>
        <v>0</v>
      </c>
    </row>
    <row r="261" spans="1:6" s="1081" customFormat="1" x14ac:dyDescent="0.25">
      <c r="A261" s="1087"/>
      <c r="B261" s="1186"/>
      <c r="C261" s="235"/>
      <c r="D261" s="236"/>
      <c r="E261" s="1090"/>
      <c r="F261" s="1091"/>
    </row>
    <row r="262" spans="1:6" s="1060" customFormat="1" ht="30" x14ac:dyDescent="0.2">
      <c r="A262" s="1058" t="s">
        <v>39</v>
      </c>
      <c r="B262" s="1188" t="s">
        <v>1896</v>
      </c>
      <c r="C262" s="374"/>
      <c r="D262" s="375"/>
      <c r="E262" s="1029"/>
      <c r="F262" s="1044"/>
    </row>
    <row r="263" spans="1:6" s="1092" customFormat="1" ht="25.5" x14ac:dyDescent="0.25">
      <c r="A263" s="1082"/>
      <c r="B263" s="1054" t="s">
        <v>1879</v>
      </c>
      <c r="C263" s="235"/>
      <c r="D263" s="236"/>
      <c r="E263" s="1090"/>
      <c r="F263" s="1091"/>
    </row>
    <row r="264" spans="1:6" s="1092" customFormat="1" ht="15" x14ac:dyDescent="0.2">
      <c r="A264" s="1082"/>
      <c r="B264" s="1186"/>
      <c r="C264" s="374" t="s">
        <v>172</v>
      </c>
      <c r="D264" s="375">
        <v>1</v>
      </c>
      <c r="E264" s="1029"/>
      <c r="F264" s="1044">
        <f>IF($C264="","",$D264*E264)</f>
        <v>0</v>
      </c>
    </row>
    <row r="265" spans="1:6" s="1060" customFormat="1" ht="30.75" customHeight="1" x14ac:dyDescent="0.2">
      <c r="A265" s="1058" t="s">
        <v>40</v>
      </c>
      <c r="B265" s="1188" t="s">
        <v>1389</v>
      </c>
      <c r="C265" s="374"/>
      <c r="D265" s="375"/>
      <c r="E265" s="1029"/>
      <c r="F265" s="1044"/>
    </row>
    <row r="266" spans="1:6" s="1060" customFormat="1" ht="32.25" customHeight="1" x14ac:dyDescent="0.2">
      <c r="A266" s="1058"/>
      <c r="B266" s="1188" t="s">
        <v>1390</v>
      </c>
      <c r="C266" s="374" t="s">
        <v>172</v>
      </c>
      <c r="D266" s="375">
        <v>2</v>
      </c>
      <c r="E266" s="1029"/>
      <c r="F266" s="1044">
        <f>IF($C266="","",$D266*E266)</f>
        <v>0</v>
      </c>
    </row>
    <row r="267" spans="1:6" s="1060" customFormat="1" ht="15" x14ac:dyDescent="0.2">
      <c r="A267" s="1058"/>
      <c r="B267" s="1188"/>
      <c r="C267" s="374"/>
      <c r="D267" s="375"/>
      <c r="E267" s="1029"/>
      <c r="F267" s="1044"/>
    </row>
    <row r="268" spans="1:6" s="1060" customFormat="1" ht="30.75" customHeight="1" x14ac:dyDescent="0.2">
      <c r="A268" s="1058" t="s">
        <v>56</v>
      </c>
      <c r="B268" s="1188" t="s">
        <v>1391</v>
      </c>
      <c r="C268" s="374"/>
      <c r="D268" s="375"/>
      <c r="E268" s="1029"/>
      <c r="F268" s="1044"/>
    </row>
    <row r="269" spans="1:6" s="1060" customFormat="1" ht="14.25" customHeight="1" x14ac:dyDescent="0.2">
      <c r="A269" s="1058" t="s">
        <v>1392</v>
      </c>
      <c r="B269" s="1184" t="s">
        <v>1393</v>
      </c>
      <c r="C269" s="374" t="s">
        <v>172</v>
      </c>
      <c r="D269" s="375">
        <v>12</v>
      </c>
      <c r="E269" s="1093"/>
      <c r="F269" s="1044">
        <f t="shared" ref="F269:F270" si="2">IF($C269="","",$D269*E269)</f>
        <v>0</v>
      </c>
    </row>
    <row r="270" spans="1:6" s="1060" customFormat="1" ht="14.25" customHeight="1" x14ac:dyDescent="0.2">
      <c r="A270" s="1058" t="s">
        <v>1394</v>
      </c>
      <c r="B270" s="1184" t="s">
        <v>1395</v>
      </c>
      <c r="C270" s="374" t="s">
        <v>172</v>
      </c>
      <c r="D270" s="375">
        <v>4</v>
      </c>
      <c r="E270" s="1093"/>
      <c r="F270" s="1044">
        <f t="shared" si="2"/>
        <v>0</v>
      </c>
    </row>
    <row r="271" spans="1:6" s="1060" customFormat="1" ht="14.25" customHeight="1" x14ac:dyDescent="0.2">
      <c r="A271" s="1058"/>
      <c r="B271" s="1184"/>
      <c r="C271" s="374"/>
      <c r="D271" s="375"/>
      <c r="E271" s="1093"/>
      <c r="F271" s="1044"/>
    </row>
    <row r="272" spans="1:6" s="1060" customFormat="1" ht="30" x14ac:dyDescent="0.2">
      <c r="A272" s="1058" t="s">
        <v>57</v>
      </c>
      <c r="B272" s="1188" t="s">
        <v>1396</v>
      </c>
      <c r="C272" s="374"/>
      <c r="D272" s="375"/>
      <c r="E272" s="1093"/>
      <c r="F272" s="1044"/>
    </row>
    <row r="273" spans="1:6" s="1060" customFormat="1" ht="14.25" customHeight="1" x14ac:dyDescent="0.2">
      <c r="A273" s="1058" t="s">
        <v>1392</v>
      </c>
      <c r="B273" s="1184" t="s">
        <v>1395</v>
      </c>
      <c r="C273" s="374" t="s">
        <v>172</v>
      </c>
      <c r="D273" s="375">
        <v>2</v>
      </c>
      <c r="E273" s="1093"/>
      <c r="F273" s="1044">
        <f t="shared" ref="F273:F275" si="3">IF($C273="","",$D273*E273)</f>
        <v>0</v>
      </c>
    </row>
    <row r="274" spans="1:6" s="1060" customFormat="1" ht="14.25" customHeight="1" x14ac:dyDescent="0.2">
      <c r="A274" s="1058" t="s">
        <v>1394</v>
      </c>
      <c r="B274" s="1188" t="s">
        <v>1393</v>
      </c>
      <c r="C274" s="374" t="s">
        <v>172</v>
      </c>
      <c r="D274" s="375">
        <v>4</v>
      </c>
      <c r="E274" s="1093"/>
      <c r="F274" s="1044">
        <f t="shared" si="3"/>
        <v>0</v>
      </c>
    </row>
    <row r="275" spans="1:6" s="1060" customFormat="1" ht="14.25" customHeight="1" x14ac:dyDescent="0.2">
      <c r="A275" s="1058" t="s">
        <v>1397</v>
      </c>
      <c r="B275" s="1188" t="s">
        <v>1398</v>
      </c>
      <c r="C275" s="374" t="s">
        <v>172</v>
      </c>
      <c r="D275" s="375">
        <v>1</v>
      </c>
      <c r="E275" s="1093"/>
      <c r="F275" s="1044">
        <f t="shared" si="3"/>
        <v>0</v>
      </c>
    </row>
    <row r="276" spans="1:6" s="1060" customFormat="1" ht="14.25" customHeight="1" x14ac:dyDescent="0.2">
      <c r="A276" s="1058"/>
      <c r="B276" s="1184"/>
      <c r="C276" s="374"/>
      <c r="D276" s="375"/>
      <c r="E276" s="1093"/>
      <c r="F276" s="1044"/>
    </row>
    <row r="277" spans="1:6" s="1060" customFormat="1" ht="30" x14ac:dyDescent="0.2">
      <c r="A277" s="1058" t="s">
        <v>58</v>
      </c>
      <c r="B277" s="1188" t="s">
        <v>1399</v>
      </c>
      <c r="C277" s="374"/>
      <c r="D277" s="375"/>
      <c r="E277" s="1093"/>
      <c r="F277" s="1044"/>
    </row>
    <row r="278" spans="1:6" s="1060" customFormat="1" ht="14.25" customHeight="1" x14ac:dyDescent="0.2">
      <c r="A278" s="1058" t="s">
        <v>1392</v>
      </c>
      <c r="B278" s="1184" t="s">
        <v>1393</v>
      </c>
      <c r="C278" s="374" t="s">
        <v>172</v>
      </c>
      <c r="D278" s="375">
        <v>2</v>
      </c>
      <c r="E278" s="1093"/>
      <c r="F278" s="1044">
        <f t="shared" ref="F278:F279" si="4">IF($C278="","",$D278*E278)</f>
        <v>0</v>
      </c>
    </row>
    <row r="279" spans="1:6" s="1060" customFormat="1" ht="14.25" customHeight="1" x14ac:dyDescent="0.2">
      <c r="A279" s="1058" t="s">
        <v>1394</v>
      </c>
      <c r="B279" s="1184" t="s">
        <v>1398</v>
      </c>
      <c r="C279" s="374" t="s">
        <v>172</v>
      </c>
      <c r="D279" s="375">
        <v>1</v>
      </c>
      <c r="E279" s="1093"/>
      <c r="F279" s="1044">
        <f t="shared" si="4"/>
        <v>0</v>
      </c>
    </row>
    <row r="280" spans="1:6" s="1060" customFormat="1" ht="14.25" customHeight="1" x14ac:dyDescent="0.2">
      <c r="A280" s="1058"/>
      <c r="B280" s="1184"/>
      <c r="C280" s="374"/>
      <c r="D280" s="375"/>
      <c r="E280" s="1093"/>
      <c r="F280" s="1044"/>
    </row>
    <row r="281" spans="1:6" s="1060" customFormat="1" ht="30" x14ac:dyDescent="0.2">
      <c r="A281" s="1058" t="s">
        <v>59</v>
      </c>
      <c r="B281" s="1188" t="s">
        <v>1897</v>
      </c>
      <c r="C281" s="374" t="s">
        <v>172</v>
      </c>
      <c r="D281" s="375">
        <v>1</v>
      </c>
      <c r="E281" s="1093"/>
      <c r="F281" s="1044">
        <f>IF($C281="","",$D281*E281)</f>
        <v>0</v>
      </c>
    </row>
    <row r="282" spans="1:6" s="1060" customFormat="1" ht="14.25" customHeight="1" x14ac:dyDescent="0.2">
      <c r="A282" s="1058"/>
      <c r="B282" s="1184"/>
      <c r="C282" s="374"/>
      <c r="D282" s="375"/>
      <c r="E282" s="1093"/>
      <c r="F282" s="1044"/>
    </row>
    <row r="283" spans="1:6" s="1060" customFormat="1" ht="14.25" customHeight="1" x14ac:dyDescent="0.2">
      <c r="A283" s="1058" t="s">
        <v>60</v>
      </c>
      <c r="B283" s="1188" t="s">
        <v>1400</v>
      </c>
      <c r="C283" s="374" t="s">
        <v>172</v>
      </c>
      <c r="D283" s="375">
        <v>4</v>
      </c>
      <c r="E283" s="1093"/>
      <c r="F283" s="1044">
        <f>IF($C283="","",$D283*E283)</f>
        <v>0</v>
      </c>
    </row>
    <row r="284" spans="1:6" s="1060" customFormat="1" ht="14.25" customHeight="1" x14ac:dyDescent="0.2">
      <c r="A284" s="1058"/>
      <c r="B284" s="1184"/>
      <c r="C284" s="374"/>
      <c r="D284" s="375"/>
      <c r="E284" s="1093"/>
      <c r="F284" s="1044"/>
    </row>
    <row r="285" spans="1:6" s="1060" customFormat="1" ht="30" customHeight="1" x14ac:dyDescent="0.2">
      <c r="A285" s="1058" t="s">
        <v>61</v>
      </c>
      <c r="B285" s="1188" t="s">
        <v>1401</v>
      </c>
      <c r="C285" s="374" t="s">
        <v>172</v>
      </c>
      <c r="D285" s="375">
        <v>6</v>
      </c>
      <c r="E285" s="1093"/>
      <c r="F285" s="1044">
        <f>IF($C285="","",$D285*E285)</f>
        <v>0</v>
      </c>
    </row>
    <row r="286" spans="1:6" s="1060" customFormat="1" ht="14.25" customHeight="1" x14ac:dyDescent="0.2">
      <c r="A286" s="1058"/>
      <c r="B286" s="1184"/>
      <c r="C286" s="374"/>
      <c r="D286" s="375"/>
      <c r="E286" s="1093"/>
      <c r="F286" s="1044"/>
    </row>
    <row r="287" spans="1:6" s="1060" customFormat="1" ht="14.25" customHeight="1" x14ac:dyDescent="0.2">
      <c r="A287" s="1058" t="s">
        <v>62</v>
      </c>
      <c r="B287" s="237" t="s">
        <v>1402</v>
      </c>
      <c r="C287" s="374"/>
      <c r="D287" s="375"/>
      <c r="E287" s="1093"/>
      <c r="F287" s="1044"/>
    </row>
    <row r="288" spans="1:6" s="1060" customFormat="1" ht="14.25" customHeight="1" x14ac:dyDescent="0.2">
      <c r="A288" s="1058"/>
      <c r="B288" s="237" t="s">
        <v>1403</v>
      </c>
      <c r="C288" s="374" t="s">
        <v>172</v>
      </c>
      <c r="D288" s="375">
        <v>1</v>
      </c>
      <c r="E288" s="1093"/>
      <c r="F288" s="1044">
        <f>IF($C288="","",$D288*E288)</f>
        <v>0</v>
      </c>
    </row>
    <row r="289" spans="1:16" s="1060" customFormat="1" ht="14.25" customHeight="1" x14ac:dyDescent="0.2">
      <c r="A289" s="1058"/>
      <c r="B289" s="237"/>
      <c r="C289" s="374"/>
      <c r="D289" s="375"/>
      <c r="E289" s="1093"/>
      <c r="F289" s="1044"/>
    </row>
    <row r="290" spans="1:16" s="1060" customFormat="1" ht="45" x14ac:dyDescent="0.2">
      <c r="A290" s="1058" t="s">
        <v>63</v>
      </c>
      <c r="B290" s="1184" t="s">
        <v>1898</v>
      </c>
      <c r="C290" s="374"/>
      <c r="D290" s="375"/>
      <c r="E290" s="1093"/>
      <c r="F290" s="1044"/>
    </row>
    <row r="291" spans="1:16" s="1060" customFormat="1" ht="12.75" x14ac:dyDescent="0.2">
      <c r="A291" s="1058"/>
      <c r="B291" s="380" t="s">
        <v>1899</v>
      </c>
      <c r="C291" s="374"/>
      <c r="D291" s="375"/>
      <c r="E291" s="1093"/>
      <c r="F291" s="1044"/>
    </row>
    <row r="292" spans="1:16" s="1060" customFormat="1" ht="12.75" x14ac:dyDescent="0.2">
      <c r="A292" s="1058"/>
      <c r="B292" s="380" t="s">
        <v>1900</v>
      </c>
      <c r="C292" s="374"/>
      <c r="D292" s="375"/>
      <c r="E292" s="1093"/>
      <c r="F292" s="1044"/>
    </row>
    <row r="293" spans="1:16" s="1060" customFormat="1" ht="12.75" x14ac:dyDescent="0.2">
      <c r="A293" s="1058"/>
      <c r="B293" s="380" t="s">
        <v>1901</v>
      </c>
      <c r="C293" s="374"/>
      <c r="D293" s="375"/>
      <c r="E293" s="1093"/>
      <c r="F293" s="1044"/>
    </row>
    <row r="294" spans="1:16" s="1060" customFormat="1" ht="12.75" x14ac:dyDescent="0.2">
      <c r="A294" s="1058"/>
      <c r="B294" s="380" t="s">
        <v>1902</v>
      </c>
      <c r="C294" s="374"/>
      <c r="D294" s="375"/>
      <c r="E294" s="1093"/>
      <c r="F294" s="1044"/>
    </row>
    <row r="295" spans="1:16" s="1060" customFormat="1" ht="15" x14ac:dyDescent="0.2">
      <c r="A295" s="1058"/>
      <c r="B295" s="1188" t="s">
        <v>1903</v>
      </c>
      <c r="C295" s="374"/>
      <c r="D295" s="375"/>
      <c r="E295" s="1093"/>
      <c r="F295" s="1044"/>
    </row>
    <row r="296" spans="1:16" s="1060" customFormat="1" ht="12.75" x14ac:dyDescent="0.2">
      <c r="A296" s="1058"/>
      <c r="B296" s="1191" t="s">
        <v>1904</v>
      </c>
      <c r="C296" s="374"/>
      <c r="D296" s="375"/>
      <c r="E296" s="1093"/>
      <c r="F296" s="1044"/>
    </row>
    <row r="297" spans="1:16" s="1060" customFormat="1" ht="15" x14ac:dyDescent="0.2">
      <c r="A297" s="1058"/>
      <c r="B297" s="1192" t="s">
        <v>1905</v>
      </c>
      <c r="C297" s="374"/>
      <c r="D297" s="375"/>
      <c r="E297" s="1093"/>
      <c r="F297" s="1044"/>
    </row>
    <row r="298" spans="1:16" s="1060" customFormat="1" ht="12.75" x14ac:dyDescent="0.2">
      <c r="A298" s="1058"/>
      <c r="B298" s="1183" t="s">
        <v>1906</v>
      </c>
      <c r="C298" s="374"/>
      <c r="D298" s="375"/>
      <c r="E298" s="1093"/>
      <c r="F298" s="1044"/>
    </row>
    <row r="299" spans="1:16" s="1060" customFormat="1" ht="15" x14ac:dyDescent="0.2">
      <c r="A299" s="1058"/>
      <c r="B299" s="1193" t="s">
        <v>1907</v>
      </c>
      <c r="C299" s="374"/>
      <c r="D299" s="375"/>
      <c r="E299" s="1093"/>
      <c r="F299" s="1044"/>
    </row>
    <row r="300" spans="1:16" s="1060" customFormat="1" ht="38.25" x14ac:dyDescent="0.2">
      <c r="A300" s="1058"/>
      <c r="B300" s="1054" t="s">
        <v>1908</v>
      </c>
      <c r="C300" s="374"/>
      <c r="D300" s="375"/>
      <c r="E300" s="1093"/>
      <c r="F300" s="1044"/>
    </row>
    <row r="301" spans="1:16" s="1060" customFormat="1" ht="15" x14ac:dyDescent="0.2">
      <c r="A301" s="1058"/>
      <c r="B301" s="1188"/>
      <c r="C301" s="374" t="s">
        <v>172</v>
      </c>
      <c r="D301" s="375">
        <v>1</v>
      </c>
      <c r="E301" s="1093"/>
      <c r="F301" s="1044">
        <f>IF($C301="","",$D301*E301)</f>
        <v>0</v>
      </c>
    </row>
    <row r="302" spans="1:16" s="1060" customFormat="1" ht="15" x14ac:dyDescent="0.2">
      <c r="A302" s="1058"/>
      <c r="B302" s="1184"/>
      <c r="C302" s="374"/>
      <c r="D302" s="375"/>
      <c r="E302" s="1093"/>
      <c r="F302" s="1044"/>
    </row>
    <row r="303" spans="1:16" s="1012" customFormat="1" ht="45" x14ac:dyDescent="0.2">
      <c r="A303" s="1058" t="s">
        <v>64</v>
      </c>
      <c r="B303" s="1188" t="s">
        <v>1404</v>
      </c>
      <c r="C303" s="374"/>
      <c r="D303" s="375"/>
      <c r="E303" s="1093"/>
      <c r="F303" s="1044"/>
    </row>
    <row r="304" spans="1:16" s="1012" customFormat="1" ht="14.25" customHeight="1" x14ac:dyDescent="0.2">
      <c r="A304" s="1058"/>
      <c r="B304" s="1188"/>
      <c r="C304" s="374" t="s">
        <v>172</v>
      </c>
      <c r="D304" s="375">
        <v>8</v>
      </c>
      <c r="E304" s="1093"/>
      <c r="F304" s="1044">
        <f>IF($C304="","",$D304*E304)</f>
        <v>0</v>
      </c>
      <c r="G304" s="1055"/>
      <c r="H304" s="1055"/>
      <c r="I304" s="1055"/>
      <c r="J304" s="1055"/>
      <c r="K304" s="1055"/>
      <c r="L304" s="1055"/>
      <c r="M304" s="1055"/>
      <c r="N304" s="1055"/>
      <c r="O304" s="1055"/>
      <c r="P304" s="1055"/>
    </row>
    <row r="305" spans="1:16" s="1012" customFormat="1" ht="14.25" customHeight="1" x14ac:dyDescent="0.2">
      <c r="A305" s="1058"/>
      <c r="B305" s="1188"/>
      <c r="C305" s="374"/>
      <c r="D305" s="375"/>
      <c r="E305" s="1093"/>
      <c r="F305" s="1044"/>
      <c r="G305" s="1055"/>
      <c r="H305" s="1055"/>
      <c r="I305" s="1055"/>
      <c r="J305" s="1055"/>
      <c r="K305" s="1055"/>
      <c r="L305" s="1055"/>
      <c r="M305" s="1055"/>
      <c r="N305" s="1055"/>
      <c r="O305" s="1055"/>
      <c r="P305" s="1055"/>
    </row>
    <row r="306" spans="1:16" s="1060" customFormat="1" ht="64.5" customHeight="1" x14ac:dyDescent="0.2">
      <c r="A306" s="1058" t="s">
        <v>65</v>
      </c>
      <c r="B306" s="1184" t="s">
        <v>1909</v>
      </c>
      <c r="C306" s="374" t="s">
        <v>172</v>
      </c>
      <c r="D306" s="375">
        <v>2</v>
      </c>
      <c r="E306" s="1094"/>
      <c r="F306" s="1044">
        <f>IF($C306="","",$D306*E306)</f>
        <v>0</v>
      </c>
    </row>
    <row r="307" spans="1:16" s="1060" customFormat="1" ht="14.25" customHeight="1" x14ac:dyDescent="0.2">
      <c r="A307" s="1058"/>
      <c r="B307" s="1184"/>
      <c r="C307" s="374"/>
      <c r="D307" s="375"/>
      <c r="E307" s="1093"/>
      <c r="F307" s="1044"/>
    </row>
    <row r="308" spans="1:16" s="1060" customFormat="1" ht="45" x14ac:dyDescent="0.2">
      <c r="A308" s="1058" t="s">
        <v>66</v>
      </c>
      <c r="B308" s="1184" t="s">
        <v>1405</v>
      </c>
      <c r="C308" s="374"/>
      <c r="D308" s="375"/>
      <c r="E308" s="1093"/>
      <c r="F308" s="1044"/>
    </row>
    <row r="309" spans="1:16" s="1060" customFormat="1" ht="14.25" customHeight="1" x14ac:dyDescent="0.2">
      <c r="A309" s="1058"/>
      <c r="B309" s="1184" t="s">
        <v>1910</v>
      </c>
      <c r="C309" s="374" t="s">
        <v>172</v>
      </c>
      <c r="D309" s="375">
        <v>6</v>
      </c>
      <c r="E309" s="1093"/>
      <c r="F309" s="1044">
        <f t="shared" ref="F309:F311" si="5">IF($C309="","",$D309*E309)</f>
        <v>0</v>
      </c>
    </row>
    <row r="310" spans="1:16" s="1060" customFormat="1" ht="14.25" customHeight="1" x14ac:dyDescent="0.2">
      <c r="A310" s="1058"/>
      <c r="B310" s="1184" t="s">
        <v>1393</v>
      </c>
      <c r="C310" s="374" t="s">
        <v>172</v>
      </c>
      <c r="D310" s="375">
        <v>6</v>
      </c>
      <c r="E310" s="1093"/>
      <c r="F310" s="1044">
        <f t="shared" si="5"/>
        <v>0</v>
      </c>
    </row>
    <row r="311" spans="1:16" s="1060" customFormat="1" ht="14.25" customHeight="1" x14ac:dyDescent="0.2">
      <c r="A311" s="1058"/>
      <c r="B311" s="1184" t="s">
        <v>1398</v>
      </c>
      <c r="C311" s="374" t="s">
        <v>172</v>
      </c>
      <c r="D311" s="375">
        <v>4</v>
      </c>
      <c r="E311" s="1095"/>
      <c r="F311" s="1044">
        <f t="shared" si="5"/>
        <v>0</v>
      </c>
    </row>
    <row r="312" spans="1:16" s="1060" customFormat="1" ht="14.25" customHeight="1" x14ac:dyDescent="0.2">
      <c r="A312" s="1058"/>
      <c r="B312" s="1184"/>
      <c r="C312" s="374"/>
      <c r="D312" s="375"/>
      <c r="E312" s="1095"/>
      <c r="F312" s="1044"/>
    </row>
    <row r="313" spans="1:16" s="1060" customFormat="1" ht="30" x14ac:dyDescent="0.2">
      <c r="A313" s="1058" t="s">
        <v>283</v>
      </c>
      <c r="B313" s="1184" t="s">
        <v>1911</v>
      </c>
      <c r="C313" s="374"/>
      <c r="D313" s="375"/>
      <c r="E313" s="1093"/>
      <c r="F313" s="1044"/>
    </row>
    <row r="314" spans="1:16" s="1060" customFormat="1" ht="14.25" customHeight="1" x14ac:dyDescent="0.2">
      <c r="A314" s="1058"/>
      <c r="B314" s="1184" t="s">
        <v>1910</v>
      </c>
      <c r="C314" s="374" t="s">
        <v>172</v>
      </c>
      <c r="D314" s="375">
        <v>1</v>
      </c>
      <c r="E314" s="1093"/>
      <c r="F314" s="1044">
        <f t="shared" ref="F314:F316" si="6">IF($C314="","",$D314*E314)</f>
        <v>0</v>
      </c>
    </row>
    <row r="315" spans="1:16" s="1060" customFormat="1" ht="14.25" customHeight="1" x14ac:dyDescent="0.2">
      <c r="A315" s="1058"/>
      <c r="B315" s="1184" t="s">
        <v>1393</v>
      </c>
      <c r="C315" s="374" t="s">
        <v>172</v>
      </c>
      <c r="D315" s="375">
        <v>1</v>
      </c>
      <c r="E315" s="1093"/>
      <c r="F315" s="1044">
        <f t="shared" si="6"/>
        <v>0</v>
      </c>
    </row>
    <row r="316" spans="1:16" s="1060" customFormat="1" ht="14.25" customHeight="1" x14ac:dyDescent="0.2">
      <c r="A316" s="1058"/>
      <c r="B316" s="1184" t="s">
        <v>1398</v>
      </c>
      <c r="C316" s="374" t="s">
        <v>172</v>
      </c>
      <c r="D316" s="375">
        <v>2</v>
      </c>
      <c r="E316" s="1093"/>
      <c r="F316" s="1044">
        <f t="shared" si="6"/>
        <v>0</v>
      </c>
    </row>
    <row r="317" spans="1:16" s="1060" customFormat="1" ht="15" x14ac:dyDescent="0.2">
      <c r="A317" s="1058"/>
      <c r="B317" s="1184"/>
      <c r="C317" s="374"/>
      <c r="D317" s="375"/>
      <c r="E317" s="1094"/>
      <c r="F317" s="1044"/>
    </row>
    <row r="318" spans="1:16" s="1060" customFormat="1" ht="3" hidden="1" customHeight="1" x14ac:dyDescent="0.2">
      <c r="A318" s="1058"/>
      <c r="B318" s="1188" t="s">
        <v>1406</v>
      </c>
      <c r="C318" s="374"/>
      <c r="D318" s="376"/>
      <c r="E318" s="1093"/>
      <c r="F318" s="1068"/>
      <c r="G318" s="1096"/>
      <c r="H318" s="1096"/>
      <c r="I318" s="1096"/>
      <c r="J318" s="1096"/>
      <c r="K318" s="1096"/>
      <c r="L318" s="1096"/>
      <c r="M318" s="1096"/>
      <c r="N318" s="1096"/>
      <c r="O318" s="1096"/>
      <c r="P318" s="1096"/>
    </row>
    <row r="319" spans="1:16" s="1060" customFormat="1" ht="45" x14ac:dyDescent="0.2">
      <c r="A319" s="1058" t="s">
        <v>284</v>
      </c>
      <c r="B319" s="1184" t="s">
        <v>1407</v>
      </c>
      <c r="C319" s="374"/>
      <c r="D319" s="375"/>
      <c r="E319" s="1093"/>
      <c r="F319" s="1044"/>
    </row>
    <row r="320" spans="1:16" s="1060" customFormat="1" ht="14.25" customHeight="1" x14ac:dyDescent="0.2">
      <c r="A320" s="1058"/>
      <c r="B320" s="1184" t="s">
        <v>1393</v>
      </c>
      <c r="C320" s="374" t="s">
        <v>172</v>
      </c>
      <c r="D320" s="375">
        <v>1</v>
      </c>
      <c r="E320" s="1093"/>
      <c r="F320" s="1044">
        <f t="shared" ref="F320:F321" si="7">IF($C320="","",$D320*E320)</f>
        <v>0</v>
      </c>
    </row>
    <row r="321" spans="1:16" s="1060" customFormat="1" ht="14.25" customHeight="1" x14ac:dyDescent="0.2">
      <c r="A321" s="1058"/>
      <c r="B321" s="1184" t="s">
        <v>1398</v>
      </c>
      <c r="C321" s="374" t="s">
        <v>172</v>
      </c>
      <c r="D321" s="375">
        <v>1</v>
      </c>
      <c r="E321" s="1053"/>
      <c r="F321" s="1044">
        <f t="shared" si="7"/>
        <v>0</v>
      </c>
    </row>
    <row r="322" spans="1:16" s="1060" customFormat="1" ht="14.25" customHeight="1" x14ac:dyDescent="0.2">
      <c r="A322" s="1058"/>
      <c r="B322" s="1184"/>
      <c r="C322" s="374"/>
      <c r="D322" s="375"/>
      <c r="E322" s="1093"/>
      <c r="F322" s="1044"/>
    </row>
    <row r="323" spans="1:16" s="1012" customFormat="1" ht="25.5" x14ac:dyDescent="0.2">
      <c r="A323" s="1058" t="s">
        <v>285</v>
      </c>
      <c r="B323" s="1194" t="s">
        <v>1912</v>
      </c>
      <c r="C323" s="374" t="s">
        <v>172</v>
      </c>
      <c r="D323" s="375">
        <v>1</v>
      </c>
      <c r="E323" s="1029"/>
      <c r="F323" s="1044">
        <f>IF($C323="","",$D323*E323)</f>
        <v>0</v>
      </c>
      <c r="G323" s="1055"/>
      <c r="H323" s="1055"/>
      <c r="I323" s="1055"/>
      <c r="J323" s="1055"/>
      <c r="K323" s="1055"/>
      <c r="L323" s="1055"/>
      <c r="M323" s="1055"/>
      <c r="N323" s="1055"/>
      <c r="O323" s="1055"/>
      <c r="P323" s="1055"/>
    </row>
    <row r="324" spans="1:16" s="1012" customFormat="1" ht="15" x14ac:dyDescent="0.2">
      <c r="A324" s="1058"/>
      <c r="B324" s="1194"/>
      <c r="C324" s="381"/>
      <c r="D324" s="382"/>
      <c r="E324" s="1100"/>
      <c r="F324" s="1101"/>
      <c r="G324" s="1055"/>
      <c r="H324" s="1055"/>
      <c r="I324" s="1055"/>
      <c r="J324" s="1055"/>
      <c r="K324" s="1055"/>
      <c r="L324" s="1055"/>
      <c r="M324" s="1055"/>
      <c r="N324" s="1055"/>
      <c r="O324" s="1055"/>
      <c r="P324" s="1055"/>
    </row>
    <row r="325" spans="1:16" s="1063" customFormat="1" ht="63.75" x14ac:dyDescent="0.2">
      <c r="A325" s="1054" t="s">
        <v>286</v>
      </c>
      <c r="B325" s="1172" t="s">
        <v>1913</v>
      </c>
      <c r="C325" s="383"/>
      <c r="D325" s="384"/>
      <c r="E325" s="1104"/>
      <c r="F325" s="1105"/>
      <c r="G325" s="1106"/>
      <c r="H325" s="1106"/>
      <c r="I325" s="1106"/>
      <c r="J325" s="1106"/>
      <c r="K325" s="1106"/>
      <c r="L325" s="1106"/>
      <c r="M325" s="1106"/>
      <c r="N325" s="1106"/>
      <c r="O325" s="1106"/>
      <c r="P325" s="1106"/>
    </row>
    <row r="326" spans="1:16" s="1063" customFormat="1" ht="12.75" x14ac:dyDescent="0.2">
      <c r="A326" s="1058"/>
      <c r="B326" s="1172" t="s">
        <v>1914</v>
      </c>
      <c r="C326" s="1195"/>
      <c r="D326" s="1195"/>
      <c r="E326" s="1061"/>
      <c r="G326" s="1106"/>
      <c r="H326" s="1106"/>
      <c r="I326" s="1106"/>
      <c r="J326" s="1106"/>
      <c r="K326" s="1106"/>
      <c r="L326" s="1106"/>
      <c r="M326" s="1106"/>
      <c r="N326" s="1106"/>
      <c r="O326" s="1106"/>
      <c r="P326" s="1106"/>
    </row>
    <row r="327" spans="1:16" s="1063" customFormat="1" ht="25.5" x14ac:dyDescent="0.2">
      <c r="B327" s="1054" t="s">
        <v>1879</v>
      </c>
      <c r="C327" s="1173"/>
      <c r="D327" s="1173"/>
      <c r="E327" s="1061"/>
    </row>
    <row r="328" spans="1:16" s="1063" customFormat="1" ht="12.75" x14ac:dyDescent="0.2">
      <c r="B328" s="1172"/>
      <c r="C328" s="374" t="s">
        <v>70</v>
      </c>
      <c r="D328" s="375">
        <v>1</v>
      </c>
      <c r="E328" s="1029"/>
      <c r="F328" s="1062">
        <f>IF($C328="","",$D328*E328)</f>
        <v>0</v>
      </c>
    </row>
    <row r="329" spans="1:16" s="1063" customFormat="1" ht="12.75" x14ac:dyDescent="0.2">
      <c r="A329" s="1058"/>
      <c r="B329" s="1172" t="s">
        <v>1915</v>
      </c>
      <c r="C329" s="1195"/>
      <c r="D329" s="1195"/>
      <c r="E329" s="1061"/>
      <c r="G329" s="1106"/>
      <c r="H329" s="1106"/>
      <c r="I329" s="1106"/>
      <c r="J329" s="1106"/>
      <c r="K329" s="1106"/>
      <c r="L329" s="1106"/>
      <c r="M329" s="1106"/>
      <c r="N329" s="1106"/>
      <c r="O329" s="1106"/>
      <c r="P329" s="1106"/>
    </row>
    <row r="330" spans="1:16" s="1063" customFormat="1" ht="25.5" x14ac:dyDescent="0.2">
      <c r="B330" s="1054" t="s">
        <v>1879</v>
      </c>
      <c r="C330" s="1173"/>
      <c r="D330" s="1173"/>
      <c r="E330" s="1061"/>
    </row>
    <row r="331" spans="1:16" s="1063" customFormat="1" ht="12.75" x14ac:dyDescent="0.2">
      <c r="B331" s="1172"/>
      <c r="C331" s="374" t="s">
        <v>70</v>
      </c>
      <c r="D331" s="375">
        <v>1</v>
      </c>
      <c r="E331" s="1029"/>
      <c r="F331" s="1062">
        <f>IF($C331="","",$D331*E331)</f>
        <v>0</v>
      </c>
    </row>
    <row r="332" spans="1:16" s="1063" customFormat="1" ht="105" x14ac:dyDescent="0.2">
      <c r="A332" s="1058" t="s">
        <v>287</v>
      </c>
      <c r="B332" s="237" t="s">
        <v>1916</v>
      </c>
      <c r="C332" s="1195"/>
      <c r="D332" s="1195"/>
      <c r="E332" s="1061"/>
      <c r="G332" s="1106"/>
      <c r="H332" s="1106"/>
      <c r="I332" s="1106"/>
      <c r="J332" s="1106"/>
      <c r="K332" s="1106"/>
      <c r="L332" s="1106"/>
      <c r="M332" s="1106"/>
      <c r="N332" s="1106"/>
      <c r="O332" s="1106"/>
      <c r="P332" s="1106"/>
    </row>
    <row r="333" spans="1:16" s="1063" customFormat="1" ht="38.25" x14ac:dyDescent="0.2">
      <c r="B333" s="1054" t="s">
        <v>1908</v>
      </c>
      <c r="C333" s="1173"/>
      <c r="D333" s="1173"/>
      <c r="E333" s="1061"/>
    </row>
    <row r="334" spans="1:16" s="1063" customFormat="1" ht="15" x14ac:dyDescent="0.2">
      <c r="A334" s="1058"/>
      <c r="B334" s="237"/>
      <c r="C334" s="374" t="s">
        <v>70</v>
      </c>
      <c r="D334" s="375">
        <v>1</v>
      </c>
      <c r="E334" s="1029"/>
      <c r="F334" s="1062">
        <v>0</v>
      </c>
      <c r="G334" s="1106"/>
      <c r="H334" s="1106"/>
      <c r="I334" s="1106"/>
      <c r="J334" s="1106"/>
      <c r="K334" s="1106"/>
      <c r="L334" s="1106"/>
      <c r="M334" s="1106"/>
      <c r="N334" s="1106"/>
      <c r="O334" s="1106"/>
      <c r="P334" s="1106"/>
    </row>
    <row r="335" spans="1:16" s="1063" customFormat="1" ht="15" x14ac:dyDescent="0.2">
      <c r="A335" s="1058"/>
      <c r="B335" s="237"/>
      <c r="C335" s="374"/>
      <c r="D335" s="375"/>
      <c r="E335" s="1029"/>
      <c r="F335" s="1062"/>
      <c r="G335" s="1106"/>
      <c r="H335" s="1106"/>
      <c r="I335" s="1106"/>
      <c r="J335" s="1106"/>
      <c r="K335" s="1106"/>
      <c r="L335" s="1106"/>
      <c r="M335" s="1106"/>
      <c r="N335" s="1106"/>
      <c r="O335" s="1106"/>
      <c r="P335" s="1106"/>
    </row>
    <row r="336" spans="1:16" s="1063" customFormat="1" ht="25.5" x14ac:dyDescent="0.2">
      <c r="A336" s="1058" t="s">
        <v>288</v>
      </c>
      <c r="B336" s="237" t="s">
        <v>1917</v>
      </c>
      <c r="C336" s="374" t="s">
        <v>172</v>
      </c>
      <c r="D336" s="375">
        <v>1</v>
      </c>
      <c r="E336" s="1029"/>
      <c r="F336" s="1062">
        <v>0</v>
      </c>
      <c r="G336" s="1106"/>
      <c r="H336" s="1106"/>
      <c r="I336" s="1106"/>
      <c r="J336" s="1106"/>
      <c r="K336" s="1106"/>
      <c r="L336" s="1106"/>
      <c r="M336" s="1106"/>
      <c r="N336" s="1106"/>
      <c r="O336" s="1106"/>
      <c r="P336" s="1106"/>
    </row>
    <row r="337" spans="1:16" s="1063" customFormat="1" ht="15" x14ac:dyDescent="0.2">
      <c r="A337" s="1058"/>
      <c r="B337" s="237"/>
      <c r="C337" s="374"/>
      <c r="D337" s="375"/>
      <c r="E337" s="1029"/>
      <c r="F337" s="1062"/>
      <c r="G337" s="1106"/>
      <c r="H337" s="1106"/>
      <c r="I337" s="1106"/>
      <c r="J337" s="1106"/>
      <c r="K337" s="1106"/>
      <c r="L337" s="1106"/>
      <c r="M337" s="1106"/>
      <c r="N337" s="1106"/>
      <c r="O337" s="1106"/>
      <c r="P337" s="1106"/>
    </row>
    <row r="338" spans="1:16" s="1063" customFormat="1" ht="30" x14ac:dyDescent="0.2">
      <c r="A338" s="1058" t="s">
        <v>289</v>
      </c>
      <c r="B338" s="237" t="s">
        <v>1918</v>
      </c>
      <c r="C338" s="374" t="s">
        <v>172</v>
      </c>
      <c r="D338" s="375">
        <v>1</v>
      </c>
      <c r="E338" s="1029"/>
      <c r="F338" s="1062">
        <v>0</v>
      </c>
      <c r="G338" s="1106"/>
      <c r="H338" s="1106"/>
      <c r="I338" s="1106"/>
      <c r="J338" s="1106"/>
      <c r="K338" s="1106"/>
      <c r="L338" s="1106"/>
      <c r="M338" s="1106"/>
      <c r="N338" s="1106"/>
      <c r="O338" s="1106"/>
      <c r="P338" s="1106"/>
    </row>
    <row r="339" spans="1:16" s="1063" customFormat="1" ht="15" x14ac:dyDescent="0.2">
      <c r="A339" s="1058"/>
      <c r="B339" s="237"/>
      <c r="C339" s="374"/>
      <c r="D339" s="375"/>
      <c r="E339" s="1029"/>
      <c r="F339" s="1062"/>
      <c r="G339" s="1106"/>
      <c r="H339" s="1106"/>
      <c r="I339" s="1106"/>
      <c r="J339" s="1106"/>
      <c r="K339" s="1106"/>
      <c r="L339" s="1106"/>
      <c r="M339" s="1106"/>
      <c r="N339" s="1106"/>
      <c r="O339" s="1106"/>
      <c r="P339" s="1106"/>
    </row>
    <row r="340" spans="1:16" s="1063" customFormat="1" ht="30" x14ac:dyDescent="0.2">
      <c r="A340" s="1058" t="s">
        <v>290</v>
      </c>
      <c r="B340" s="237" t="s">
        <v>1919</v>
      </c>
      <c r="C340" s="374" t="s">
        <v>172</v>
      </c>
      <c r="D340" s="375">
        <v>1</v>
      </c>
      <c r="E340" s="1029"/>
      <c r="F340" s="1062">
        <v>0</v>
      </c>
      <c r="G340" s="1106"/>
      <c r="H340" s="1106"/>
      <c r="I340" s="1106"/>
      <c r="J340" s="1106"/>
      <c r="K340" s="1106"/>
      <c r="L340" s="1106"/>
      <c r="M340" s="1106"/>
      <c r="N340" s="1106"/>
      <c r="O340" s="1106"/>
      <c r="P340" s="1106"/>
    </row>
    <row r="341" spans="1:16" s="1063" customFormat="1" ht="15" x14ac:dyDescent="0.2">
      <c r="A341" s="1058"/>
      <c r="B341" s="237"/>
      <c r="C341" s="374"/>
      <c r="D341" s="375"/>
      <c r="E341" s="1029"/>
      <c r="F341" s="1062"/>
      <c r="G341" s="1106"/>
      <c r="H341" s="1106"/>
      <c r="I341" s="1106"/>
      <c r="J341" s="1106"/>
      <c r="K341" s="1106"/>
      <c r="L341" s="1106"/>
      <c r="M341" s="1106"/>
      <c r="N341" s="1106"/>
      <c r="O341" s="1106"/>
      <c r="P341" s="1106"/>
    </row>
    <row r="342" spans="1:16" s="1012" customFormat="1" ht="27.75" customHeight="1" x14ac:dyDescent="0.2">
      <c r="A342" s="1058" t="s">
        <v>291</v>
      </c>
      <c r="B342" s="1188" t="s">
        <v>1920</v>
      </c>
      <c r="C342" s="374" t="s">
        <v>172</v>
      </c>
      <c r="D342" s="375">
        <v>1</v>
      </c>
      <c r="E342" s="1029"/>
      <c r="F342" s="1044">
        <f>IF($C342="","",$D342*E342)</f>
        <v>0</v>
      </c>
    </row>
    <row r="343" spans="1:16" s="1012" customFormat="1" ht="27.75" customHeight="1" x14ac:dyDescent="0.2">
      <c r="A343" s="1058"/>
      <c r="B343" s="1188"/>
      <c r="C343" s="374"/>
      <c r="D343" s="375"/>
      <c r="E343" s="1029"/>
      <c r="F343" s="1044"/>
    </row>
    <row r="344" spans="1:16" s="1012" customFormat="1" ht="15.75" customHeight="1" x14ac:dyDescent="0.2">
      <c r="A344" s="1107" t="s">
        <v>292</v>
      </c>
      <c r="B344" s="1196" t="s">
        <v>2218</v>
      </c>
      <c r="C344" s="229"/>
      <c r="D344" s="231"/>
      <c r="E344" s="1029"/>
      <c r="F344" s="1044"/>
      <c r="G344" s="1060"/>
    </row>
    <row r="345" spans="1:16" s="1012" customFormat="1" ht="15" x14ac:dyDescent="0.2">
      <c r="A345" s="1045"/>
      <c r="B345" s="1108" t="s">
        <v>2849</v>
      </c>
      <c r="C345" s="229"/>
      <c r="D345" s="231"/>
      <c r="E345" s="1029"/>
      <c r="F345" s="1044"/>
      <c r="G345" s="1060"/>
    </row>
    <row r="346" spans="1:16" s="1012" customFormat="1" ht="11.25" customHeight="1" x14ac:dyDescent="0.2">
      <c r="A346" s="1045"/>
      <c r="B346" s="1054" t="s">
        <v>1908</v>
      </c>
      <c r="C346" s="229"/>
      <c r="D346" s="231"/>
      <c r="E346" s="1029"/>
      <c r="F346" s="1044"/>
      <c r="G346" s="1060"/>
    </row>
    <row r="347" spans="1:16" s="1012" customFormat="1" ht="60" customHeight="1" x14ac:dyDescent="0.2">
      <c r="A347" s="1045"/>
      <c r="B347" s="1196" t="s">
        <v>2219</v>
      </c>
      <c r="C347" s="229"/>
      <c r="D347" s="231"/>
      <c r="E347" s="1029"/>
      <c r="F347" s="1044"/>
      <c r="G347" s="1060"/>
    </row>
    <row r="348" spans="1:16" s="1012" customFormat="1" ht="14.25" customHeight="1" x14ac:dyDescent="0.2">
      <c r="A348" s="1045"/>
      <c r="B348" s="1196" t="s">
        <v>1398</v>
      </c>
      <c r="C348" s="229" t="s">
        <v>994</v>
      </c>
      <c r="D348" s="231">
        <v>8</v>
      </c>
      <c r="E348" s="1029"/>
      <c r="F348" s="1044">
        <f t="shared" ref="F348:F350" si="8">IF($C348="","",$D348*E348)</f>
        <v>0</v>
      </c>
      <c r="G348" s="1060"/>
    </row>
    <row r="349" spans="1:16" s="1012" customFormat="1" ht="14.25" customHeight="1" x14ac:dyDescent="0.2">
      <c r="A349" s="1045"/>
      <c r="B349" s="1196" t="s">
        <v>1393</v>
      </c>
      <c r="C349" s="229" t="s">
        <v>994</v>
      </c>
      <c r="D349" s="231">
        <v>6</v>
      </c>
      <c r="E349" s="1029"/>
      <c r="F349" s="1044">
        <f t="shared" si="8"/>
        <v>0</v>
      </c>
      <c r="G349" s="1060"/>
    </row>
    <row r="350" spans="1:16" s="1012" customFormat="1" ht="14.25" customHeight="1" x14ac:dyDescent="0.2">
      <c r="A350" s="1045"/>
      <c r="B350" s="1196" t="s">
        <v>1910</v>
      </c>
      <c r="C350" s="229" t="s">
        <v>994</v>
      </c>
      <c r="D350" s="231">
        <v>10</v>
      </c>
      <c r="E350" s="1029"/>
      <c r="F350" s="1044">
        <f t="shared" si="8"/>
        <v>0</v>
      </c>
      <c r="G350" s="1060"/>
    </row>
    <row r="351" spans="1:16" s="1012" customFormat="1" ht="14.25" customHeight="1" x14ac:dyDescent="0.2">
      <c r="A351" s="1045"/>
      <c r="B351" s="1196"/>
      <c r="C351" s="229"/>
      <c r="D351" s="231"/>
      <c r="E351" s="1029"/>
      <c r="F351" s="1044"/>
      <c r="G351" s="1060"/>
    </row>
    <row r="352" spans="1:16" ht="25.5" x14ac:dyDescent="0.2">
      <c r="A352" s="1109" t="s">
        <v>587</v>
      </c>
      <c r="B352" s="1197" t="s">
        <v>1921</v>
      </c>
      <c r="C352" s="385" t="s">
        <v>172</v>
      </c>
      <c r="D352" s="386">
        <v>1</v>
      </c>
      <c r="E352" s="1110"/>
      <c r="F352" s="1111">
        <f>IF($C352="","",$D352*E352)</f>
        <v>0</v>
      </c>
    </row>
    <row r="353" spans="1:16" ht="12.75" x14ac:dyDescent="0.2">
      <c r="A353" s="1109"/>
      <c r="B353" s="1197"/>
      <c r="C353" s="385"/>
      <c r="D353" s="386"/>
      <c r="E353" s="1110"/>
      <c r="F353" s="1111"/>
    </row>
    <row r="354" spans="1:16" s="1060" customFormat="1" ht="30" x14ac:dyDescent="0.2">
      <c r="A354" s="1058" t="s">
        <v>588</v>
      </c>
      <c r="B354" s="1184" t="s">
        <v>1922</v>
      </c>
      <c r="C354" s="374" t="s">
        <v>70</v>
      </c>
      <c r="D354" s="375">
        <v>1</v>
      </c>
      <c r="E354" s="1029"/>
      <c r="F354" s="1044">
        <f>IF($C354="","",$D354*E354)</f>
        <v>0</v>
      </c>
    </row>
    <row r="355" spans="1:16" s="1060" customFormat="1" ht="15" x14ac:dyDescent="0.2">
      <c r="A355" s="1058"/>
      <c r="B355" s="1184"/>
      <c r="C355" s="374"/>
      <c r="D355" s="375"/>
      <c r="E355" s="1029"/>
      <c r="F355" s="1044"/>
    </row>
    <row r="356" spans="1:16" s="1060" customFormat="1" ht="60" x14ac:dyDescent="0.2">
      <c r="A356" s="1058" t="s">
        <v>589</v>
      </c>
      <c r="B356" s="1184" t="s">
        <v>1408</v>
      </c>
      <c r="C356" s="374" t="s">
        <v>70</v>
      </c>
      <c r="D356" s="375">
        <v>1</v>
      </c>
      <c r="E356" s="1029"/>
      <c r="F356" s="1044">
        <f>IF($C356="","",$D356*E356)</f>
        <v>0</v>
      </c>
      <c r="G356" s="1096"/>
      <c r="H356" s="1096"/>
      <c r="I356" s="1096"/>
      <c r="J356" s="1096"/>
      <c r="K356" s="1096"/>
      <c r="L356" s="1096"/>
      <c r="M356" s="1096"/>
      <c r="N356" s="1096"/>
      <c r="O356" s="1096"/>
      <c r="P356" s="1096"/>
    </row>
    <row r="357" spans="1:16" s="1060" customFormat="1" ht="15" x14ac:dyDescent="0.2">
      <c r="A357" s="1058"/>
      <c r="B357" s="1184"/>
      <c r="C357" s="374"/>
      <c r="D357" s="375"/>
      <c r="E357" s="1029"/>
      <c r="F357" s="1044"/>
      <c r="G357" s="1096"/>
      <c r="H357" s="1096"/>
      <c r="I357" s="1096"/>
      <c r="J357" s="1096"/>
      <c r="K357" s="1096"/>
      <c r="L357" s="1096"/>
      <c r="M357" s="1096"/>
      <c r="N357" s="1096"/>
      <c r="O357" s="1096"/>
      <c r="P357" s="1096"/>
    </row>
    <row r="358" spans="1:16" s="1060" customFormat="1" ht="105" x14ac:dyDescent="0.2">
      <c r="A358" s="1058" t="s">
        <v>1856</v>
      </c>
      <c r="B358" s="1182" t="s">
        <v>1322</v>
      </c>
      <c r="C358" s="374"/>
      <c r="D358" s="376"/>
      <c r="E358" s="1061"/>
      <c r="F358" s="1068"/>
      <c r="G358" s="1096"/>
      <c r="H358" s="1096"/>
      <c r="I358" s="1096"/>
      <c r="J358" s="1096"/>
      <c r="K358" s="1096"/>
      <c r="L358" s="1096"/>
      <c r="M358" s="1096"/>
      <c r="N358" s="1096"/>
      <c r="O358" s="1096"/>
      <c r="P358" s="1096"/>
    </row>
    <row r="359" spans="1:16" s="1060" customFormat="1" ht="12.75" x14ac:dyDescent="0.2">
      <c r="A359" s="1058"/>
      <c r="B359" s="387"/>
      <c r="C359" s="374" t="s">
        <v>70</v>
      </c>
      <c r="D359" s="375">
        <v>1</v>
      </c>
      <c r="E359" s="1029"/>
      <c r="F359" s="1044">
        <f>IF($C359="","",$D359*E359)</f>
        <v>0</v>
      </c>
      <c r="G359" s="1096"/>
      <c r="H359" s="1096"/>
      <c r="I359" s="1096"/>
      <c r="J359" s="1096"/>
      <c r="K359" s="1096"/>
      <c r="L359" s="1096"/>
      <c r="M359" s="1096"/>
      <c r="N359" s="1096"/>
      <c r="O359" s="1096"/>
      <c r="P359" s="1096"/>
    </row>
    <row r="360" spans="1:16" s="1060" customFormat="1" ht="12.75" x14ac:dyDescent="0.2">
      <c r="A360" s="1058"/>
      <c r="B360" s="387"/>
      <c r="C360" s="374"/>
      <c r="D360" s="375"/>
      <c r="E360" s="1029"/>
      <c r="F360" s="1044"/>
      <c r="G360" s="1096"/>
      <c r="H360" s="1096"/>
      <c r="I360" s="1096"/>
      <c r="J360" s="1096"/>
      <c r="K360" s="1096"/>
      <c r="L360" s="1096"/>
      <c r="M360" s="1096"/>
      <c r="N360" s="1096"/>
      <c r="O360" s="1096"/>
      <c r="P360" s="1096"/>
    </row>
    <row r="361" spans="1:16" s="1060" customFormat="1" ht="90" x14ac:dyDescent="0.2">
      <c r="A361" s="1058" t="s">
        <v>1857</v>
      </c>
      <c r="B361" s="1184" t="s">
        <v>1409</v>
      </c>
      <c r="C361" s="374" t="s">
        <v>70</v>
      </c>
      <c r="D361" s="375">
        <v>1</v>
      </c>
      <c r="E361" s="1029"/>
      <c r="F361" s="1044">
        <f>IF($C361="","",$D361*E361)</f>
        <v>0</v>
      </c>
      <c r="G361" s="1096"/>
      <c r="H361" s="1096"/>
      <c r="I361" s="1096"/>
      <c r="J361" s="1096"/>
      <c r="K361" s="1096"/>
      <c r="L361" s="1096"/>
      <c r="M361" s="1096"/>
      <c r="N361" s="1096"/>
      <c r="O361" s="1096"/>
      <c r="P361" s="1096"/>
    </row>
    <row r="362" spans="1:16" s="1060" customFormat="1" ht="15" x14ac:dyDescent="0.2">
      <c r="A362" s="1058"/>
      <c r="B362" s="1184"/>
      <c r="C362" s="374"/>
      <c r="D362" s="375"/>
      <c r="E362" s="1029"/>
      <c r="F362" s="1044"/>
      <c r="G362" s="1096"/>
      <c r="H362" s="1096"/>
      <c r="I362" s="1096"/>
      <c r="J362" s="1096"/>
      <c r="K362" s="1096"/>
      <c r="L362" s="1096"/>
      <c r="M362" s="1096"/>
      <c r="N362" s="1096"/>
      <c r="O362" s="1096"/>
      <c r="P362" s="1096"/>
    </row>
    <row r="363" spans="1:16" s="1092" customFormat="1" ht="60" x14ac:dyDescent="0.2">
      <c r="A363" s="1082" t="s">
        <v>1858</v>
      </c>
      <c r="B363" s="1198" t="s">
        <v>1923</v>
      </c>
      <c r="C363" s="374" t="s">
        <v>70</v>
      </c>
      <c r="D363" s="375">
        <v>1</v>
      </c>
      <c r="E363" s="1029"/>
      <c r="F363" s="1044">
        <f>IF($C363="","",$D363*E363)</f>
        <v>0</v>
      </c>
    </row>
    <row r="364" spans="1:16" s="1092" customFormat="1" ht="15" x14ac:dyDescent="0.25">
      <c r="A364" s="1082"/>
      <c r="B364" s="1112"/>
      <c r="C364" s="1083"/>
      <c r="D364" s="1084"/>
      <c r="E364" s="1057"/>
      <c r="F364" s="1085"/>
    </row>
    <row r="365" spans="1:16" s="1012" customFormat="1" ht="12.75" x14ac:dyDescent="0.2">
      <c r="A365" s="1070" t="s">
        <v>34</v>
      </c>
      <c r="B365" s="1031" t="s">
        <v>1323</v>
      </c>
      <c r="C365" s="1071" t="s">
        <v>1256</v>
      </c>
      <c r="D365" s="1072"/>
      <c r="E365" s="1073"/>
      <c r="F365" s="1074">
        <f>SUM(F183:F363)</f>
        <v>0</v>
      </c>
    </row>
    <row r="366" spans="1:16" s="1012" customFormat="1" ht="12.75" x14ac:dyDescent="0.2">
      <c r="A366" s="1075"/>
      <c r="B366" s="1076"/>
      <c r="C366" s="1042"/>
      <c r="D366" s="1043"/>
      <c r="E366" s="378"/>
      <c r="F366" s="1077"/>
      <c r="G366" s="1055"/>
      <c r="H366" s="1055"/>
      <c r="I366" s="1055"/>
      <c r="J366" s="1055"/>
      <c r="K366" s="1055"/>
      <c r="L366" s="1055"/>
      <c r="M366" s="1055"/>
      <c r="N366" s="1055"/>
      <c r="O366" s="1055"/>
      <c r="P366" s="1055"/>
    </row>
    <row r="367" spans="1:16" s="1049" customFormat="1" ht="30" x14ac:dyDescent="0.25">
      <c r="A367" s="1078"/>
      <c r="B367" s="1079" t="s">
        <v>1894</v>
      </c>
      <c r="C367" s="1046"/>
      <c r="D367" s="1051"/>
      <c r="E367" s="379"/>
      <c r="F367" s="1080"/>
      <c r="G367" s="1081"/>
      <c r="H367" s="1081"/>
      <c r="I367" s="1081"/>
      <c r="J367" s="1081"/>
      <c r="K367" s="1081"/>
      <c r="L367" s="1081"/>
      <c r="M367" s="1081"/>
      <c r="N367" s="1081"/>
      <c r="O367" s="1081"/>
      <c r="P367" s="1081"/>
    </row>
    <row r="368" spans="1:16" s="1092" customFormat="1" ht="15" x14ac:dyDescent="0.25">
      <c r="A368" s="1082"/>
      <c r="B368" s="1054"/>
      <c r="C368" s="1083"/>
      <c r="D368" s="1084"/>
      <c r="E368" s="1057"/>
      <c r="F368" s="1085"/>
    </row>
    <row r="369" spans="1:6" s="1092" customFormat="1" ht="15" x14ac:dyDescent="0.25">
      <c r="A369" s="1082"/>
      <c r="B369" s="1054"/>
      <c r="C369" s="1083"/>
      <c r="D369" s="1084"/>
      <c r="E369" s="1057"/>
      <c r="F369" s="1085"/>
    </row>
    <row r="370" spans="1:6" s="1081" customFormat="1" x14ac:dyDescent="0.25">
      <c r="A370" s="1087"/>
      <c r="B370" s="1054"/>
      <c r="C370" s="1088"/>
      <c r="D370" s="1089"/>
      <c r="E370" s="1090"/>
      <c r="F370" s="1091"/>
    </row>
    <row r="371" spans="1:6" s="1081" customFormat="1" x14ac:dyDescent="0.25">
      <c r="A371" s="1030" t="s">
        <v>35</v>
      </c>
      <c r="B371" s="1113" t="s">
        <v>1410</v>
      </c>
      <c r="C371" s="1114"/>
      <c r="D371" s="1115"/>
      <c r="E371" s="1116"/>
      <c r="F371" s="1117"/>
    </row>
    <row r="372" spans="1:6" s="1081" customFormat="1" x14ac:dyDescent="0.25">
      <c r="A372" s="1022"/>
      <c r="B372" s="1118"/>
      <c r="C372" s="1102"/>
      <c r="D372" s="1103"/>
      <c r="E372" s="1104"/>
      <c r="F372" s="1105"/>
    </row>
    <row r="373" spans="1:6" s="1081" customFormat="1" ht="38.25" x14ac:dyDescent="0.25">
      <c r="A373" s="1022"/>
      <c r="B373" s="1041" t="s">
        <v>1411</v>
      </c>
      <c r="C373" s="1036"/>
      <c r="D373" s="1037"/>
      <c r="E373" s="1038"/>
      <c r="F373" s="1039"/>
    </row>
    <row r="374" spans="1:6" s="1081" customFormat="1" ht="25.5" x14ac:dyDescent="0.25">
      <c r="A374" s="1022"/>
      <c r="B374" s="1041" t="s">
        <v>1412</v>
      </c>
      <c r="C374" s="1036"/>
      <c r="D374" s="1037"/>
      <c r="E374" s="1038"/>
      <c r="F374" s="1039"/>
    </row>
    <row r="375" spans="1:6" s="1081" customFormat="1" x14ac:dyDescent="0.2">
      <c r="A375" s="1040"/>
      <c r="B375" s="1119"/>
      <c r="C375" s="1098"/>
      <c r="D375" s="1099"/>
      <c r="E375" s="1120"/>
      <c r="F375" s="1121"/>
    </row>
    <row r="376" spans="1:6" s="1081" customFormat="1" ht="63.75" x14ac:dyDescent="0.2">
      <c r="A376" s="1058" t="s">
        <v>33</v>
      </c>
      <c r="B376" s="377" t="s">
        <v>1413</v>
      </c>
      <c r="C376" s="374"/>
      <c r="D376" s="375"/>
      <c r="E376" s="1029"/>
      <c r="F376" s="1044"/>
    </row>
    <row r="377" spans="1:6" s="1081" customFormat="1" ht="12.75" x14ac:dyDescent="0.2">
      <c r="A377" s="1058"/>
      <c r="B377" s="377" t="s">
        <v>1414</v>
      </c>
      <c r="C377" s="1173"/>
      <c r="D377" s="1173"/>
      <c r="E377" s="1056"/>
      <c r="F377" s="1055"/>
    </row>
    <row r="378" spans="1:6" s="1081" customFormat="1" ht="15" customHeight="1" x14ac:dyDescent="0.2">
      <c r="A378" s="1058"/>
      <c r="B378" s="1054" t="s">
        <v>1879</v>
      </c>
      <c r="C378" s="374"/>
      <c r="D378" s="375"/>
      <c r="E378" s="1029"/>
      <c r="F378" s="1044"/>
    </row>
    <row r="379" spans="1:6" s="1081" customFormat="1" ht="12.75" x14ac:dyDescent="0.2">
      <c r="A379" s="1058"/>
      <c r="B379" s="377"/>
      <c r="C379" s="374" t="s">
        <v>1415</v>
      </c>
      <c r="D379" s="375">
        <v>51</v>
      </c>
      <c r="E379" s="1029"/>
      <c r="F379" s="1044">
        <f>IF($C379="","",$D379*E379)</f>
        <v>0</v>
      </c>
    </row>
    <row r="380" spans="1:6" s="1081" customFormat="1" ht="12.75" x14ac:dyDescent="0.2">
      <c r="A380" s="1058"/>
      <c r="B380" s="377" t="s">
        <v>1416</v>
      </c>
      <c r="C380" s="1173"/>
      <c r="D380" s="1173"/>
      <c r="E380" s="1056"/>
      <c r="F380" s="1055"/>
    </row>
    <row r="381" spans="1:6" s="1081" customFormat="1" ht="25.5" x14ac:dyDescent="0.2">
      <c r="A381" s="1058"/>
      <c r="B381" s="1054" t="s">
        <v>1879</v>
      </c>
      <c r="C381" s="374"/>
      <c r="D381" s="375"/>
      <c r="E381" s="1029"/>
      <c r="F381" s="1044"/>
    </row>
    <row r="382" spans="1:6" s="1081" customFormat="1" ht="12.75" x14ac:dyDescent="0.2">
      <c r="A382" s="1058"/>
      <c r="B382" s="377"/>
      <c r="C382" s="374" t="s">
        <v>1415</v>
      </c>
      <c r="D382" s="375">
        <v>30</v>
      </c>
      <c r="E382" s="1029"/>
      <c r="F382" s="1044">
        <f>IF($C382="","",$D382*E382)</f>
        <v>0</v>
      </c>
    </row>
    <row r="383" spans="1:6" s="1081" customFormat="1" ht="12.75" x14ac:dyDescent="0.2">
      <c r="A383" s="1058"/>
      <c r="B383" s="1199"/>
      <c r="C383" s="1200"/>
      <c r="D383" s="375"/>
      <c r="E383" s="1029"/>
      <c r="F383" s="1044"/>
    </row>
    <row r="384" spans="1:6" ht="90" x14ac:dyDescent="0.2">
      <c r="A384" s="1109" t="s">
        <v>34</v>
      </c>
      <c r="B384" s="1201" t="s">
        <v>2220</v>
      </c>
      <c r="C384" s="1173"/>
      <c r="D384" s="1173"/>
      <c r="E384" s="1055"/>
      <c r="F384" s="1055"/>
    </row>
    <row r="385" spans="1:6" ht="15" x14ac:dyDescent="0.2">
      <c r="A385" s="1109"/>
      <c r="B385" s="1169" t="s">
        <v>2850</v>
      </c>
      <c r="C385" s="385"/>
      <c r="D385" s="386"/>
      <c r="E385" s="1110"/>
      <c r="F385" s="1111"/>
    </row>
    <row r="386" spans="1:6" ht="15" customHeight="1" x14ac:dyDescent="0.2">
      <c r="A386" s="1109"/>
      <c r="B386" s="1054" t="s">
        <v>1879</v>
      </c>
      <c r="C386" s="385"/>
      <c r="D386" s="386"/>
      <c r="E386" s="1110"/>
      <c r="F386" s="1111"/>
    </row>
    <row r="387" spans="1:6" ht="15" x14ac:dyDescent="0.2">
      <c r="A387" s="1109"/>
      <c r="B387" s="1169" t="s">
        <v>2221</v>
      </c>
      <c r="C387" s="385"/>
      <c r="D387" s="386"/>
      <c r="E387" s="1110"/>
      <c r="F387" s="1111"/>
    </row>
    <row r="388" spans="1:6" ht="15" x14ac:dyDescent="0.2">
      <c r="A388" s="1109"/>
      <c r="B388" s="1169" t="s">
        <v>2851</v>
      </c>
      <c r="C388" s="385"/>
      <c r="D388" s="386"/>
      <c r="E388" s="1110"/>
      <c r="F388" s="1111"/>
    </row>
    <row r="389" spans="1:6" ht="13.5" customHeight="1" x14ac:dyDescent="0.2">
      <c r="A389" s="1109"/>
      <c r="B389" s="1054" t="s">
        <v>1879</v>
      </c>
      <c r="C389" s="385"/>
      <c r="D389" s="386"/>
      <c r="E389" s="1110"/>
      <c r="F389" s="1111"/>
    </row>
    <row r="390" spans="1:6" ht="135" x14ac:dyDescent="0.2">
      <c r="A390" s="1109"/>
      <c r="B390" s="1201" t="s">
        <v>2222</v>
      </c>
      <c r="C390" s="385" t="s">
        <v>70</v>
      </c>
      <c r="D390" s="386">
        <v>1</v>
      </c>
      <c r="E390" s="1110"/>
      <c r="F390" s="1111">
        <f>IF($C390="","",$D390*E390)</f>
        <v>0</v>
      </c>
    </row>
    <row r="391" spans="1:6" ht="15" x14ac:dyDescent="0.2">
      <c r="A391" s="1109"/>
      <c r="B391" s="1201"/>
      <c r="C391" s="385"/>
      <c r="D391" s="386"/>
      <c r="E391" s="1110"/>
      <c r="F391" s="1111"/>
    </row>
    <row r="392" spans="1:6" s="1081" customFormat="1" ht="15" x14ac:dyDescent="0.2">
      <c r="A392" s="1058"/>
      <c r="B392" s="1169"/>
      <c r="C392" s="374"/>
      <c r="D392" s="375"/>
      <c r="E392" s="1029"/>
      <c r="F392" s="1044"/>
    </row>
    <row r="393" spans="1:6" s="1081" customFormat="1" ht="45" x14ac:dyDescent="0.2">
      <c r="A393" s="1058" t="s">
        <v>35</v>
      </c>
      <c r="B393" s="1169" t="s">
        <v>1417</v>
      </c>
      <c r="C393" s="374" t="s">
        <v>172</v>
      </c>
      <c r="D393" s="375">
        <v>12</v>
      </c>
      <c r="E393" s="1029"/>
      <c r="F393" s="1044">
        <f>IF($C393="","",$D393*E393)</f>
        <v>0</v>
      </c>
    </row>
    <row r="394" spans="1:6" s="1081" customFormat="1" ht="12.75" x14ac:dyDescent="0.2">
      <c r="A394" s="1058"/>
      <c r="B394" s="377"/>
      <c r="C394" s="374"/>
      <c r="D394" s="376"/>
      <c r="E394" s="1029"/>
      <c r="F394" s="1044"/>
    </row>
    <row r="395" spans="1:6" s="1081" customFormat="1" ht="45" x14ac:dyDescent="0.2">
      <c r="A395" s="1058" t="s">
        <v>36</v>
      </c>
      <c r="B395" s="1202" t="s">
        <v>1418</v>
      </c>
      <c r="C395" s="374" t="s">
        <v>172</v>
      </c>
      <c r="D395" s="375">
        <v>12</v>
      </c>
      <c r="E395" s="1029"/>
      <c r="F395" s="1044">
        <f>IF($C395="","",$D395*E395)</f>
        <v>0</v>
      </c>
    </row>
    <row r="396" spans="1:6" s="1081" customFormat="1" ht="12.75" x14ac:dyDescent="0.2">
      <c r="A396" s="1058"/>
      <c r="B396" s="377"/>
      <c r="C396" s="374"/>
      <c r="D396" s="376"/>
      <c r="E396" s="1029"/>
      <c r="F396" s="1044"/>
    </row>
    <row r="397" spans="1:6" s="1081" customFormat="1" ht="30" x14ac:dyDescent="0.2">
      <c r="A397" s="1058" t="s">
        <v>37</v>
      </c>
      <c r="B397" s="1169" t="s">
        <v>1419</v>
      </c>
      <c r="C397" s="374" t="s">
        <v>172</v>
      </c>
      <c r="D397" s="375">
        <v>12</v>
      </c>
      <c r="E397" s="1029"/>
      <c r="F397" s="1044">
        <f>IF($C397="","",$D397*E397)</f>
        <v>0</v>
      </c>
    </row>
    <row r="398" spans="1:6" s="1081" customFormat="1" ht="12.75" x14ac:dyDescent="0.2">
      <c r="A398" s="1058"/>
      <c r="B398" s="377"/>
      <c r="C398" s="374"/>
      <c r="D398" s="376"/>
      <c r="E398" s="1029"/>
      <c r="F398" s="1044"/>
    </row>
    <row r="399" spans="1:6" s="1012" customFormat="1" ht="27" customHeight="1" x14ac:dyDescent="0.2">
      <c r="A399" s="1058" t="s">
        <v>38</v>
      </c>
      <c r="B399" s="1188" t="s">
        <v>1420</v>
      </c>
      <c r="C399" s="374" t="s">
        <v>172</v>
      </c>
      <c r="D399" s="375">
        <v>12</v>
      </c>
      <c r="E399" s="1029"/>
      <c r="F399" s="1044">
        <f>D399*E399</f>
        <v>0</v>
      </c>
    </row>
    <row r="400" spans="1:6" s="1012" customFormat="1" ht="15" x14ac:dyDescent="0.2">
      <c r="A400" s="1058"/>
      <c r="B400" s="1188"/>
      <c r="C400" s="374"/>
      <c r="D400" s="375"/>
      <c r="E400" s="1029"/>
      <c r="F400" s="1044"/>
    </row>
    <row r="401" spans="1:6" s="1063" customFormat="1" ht="15" x14ac:dyDescent="0.2">
      <c r="A401" s="1058"/>
      <c r="B401" s="1188"/>
      <c r="C401" s="388"/>
      <c r="D401" s="389"/>
      <c r="E401" s="1122"/>
      <c r="F401" s="1123"/>
    </row>
    <row r="402" spans="1:6" s="1081" customFormat="1" ht="150" x14ac:dyDescent="0.2">
      <c r="A402" s="1058" t="s">
        <v>39</v>
      </c>
      <c r="B402" s="1188" t="s">
        <v>1924</v>
      </c>
      <c r="C402" s="374"/>
      <c r="D402" s="375"/>
      <c r="E402" s="1029"/>
      <c r="F402" s="1062"/>
    </row>
    <row r="403" spans="1:6" s="1081" customFormat="1" ht="60" x14ac:dyDescent="0.2">
      <c r="A403" s="1058"/>
      <c r="B403" s="1188" t="s">
        <v>1421</v>
      </c>
      <c r="C403" s="374" t="s">
        <v>172</v>
      </c>
      <c r="D403" s="375"/>
      <c r="E403" s="1029"/>
      <c r="F403" s="1062"/>
    </row>
    <row r="404" spans="1:6" s="1081" customFormat="1" ht="25.5" x14ac:dyDescent="0.2">
      <c r="A404" s="1058"/>
      <c r="B404" s="1054" t="s">
        <v>1879</v>
      </c>
      <c r="C404" s="374"/>
      <c r="D404" s="375"/>
      <c r="E404" s="1029"/>
      <c r="F404" s="1044"/>
    </row>
    <row r="405" spans="1:6" s="1081" customFormat="1" ht="12.75" x14ac:dyDescent="0.2">
      <c r="A405" s="1058"/>
      <c r="B405" s="377"/>
      <c r="C405" s="374" t="s">
        <v>1925</v>
      </c>
      <c r="D405" s="375">
        <v>3</v>
      </c>
      <c r="E405" s="1029"/>
      <c r="F405" s="1044">
        <f>IF($C405="","",$D405*E405)</f>
        <v>0</v>
      </c>
    </row>
    <row r="406" spans="1:6" s="1081" customFormat="1" ht="15" x14ac:dyDescent="0.2">
      <c r="A406" s="1058"/>
      <c r="B406" s="1188"/>
      <c r="C406" s="388"/>
      <c r="D406" s="389"/>
      <c r="E406" s="1122"/>
      <c r="F406" s="1123"/>
    </row>
    <row r="407" spans="1:6" s="1081" customFormat="1" ht="30" x14ac:dyDescent="0.2">
      <c r="A407" s="1058" t="s">
        <v>40</v>
      </c>
      <c r="B407" s="1188" t="s">
        <v>1422</v>
      </c>
      <c r="C407" s="374"/>
      <c r="D407" s="375"/>
      <c r="E407" s="1029"/>
      <c r="F407" s="1062"/>
    </row>
    <row r="408" spans="1:6" s="1081" customFormat="1" ht="15" x14ac:dyDescent="0.2">
      <c r="A408" s="1058"/>
      <c r="B408" s="1188" t="s">
        <v>1423</v>
      </c>
      <c r="C408" s="374" t="s">
        <v>172</v>
      </c>
      <c r="D408" s="375">
        <v>3</v>
      </c>
      <c r="E408" s="1029"/>
      <c r="F408" s="1062">
        <f>IF($C408="","",$D408*E408)</f>
        <v>0</v>
      </c>
    </row>
    <row r="409" spans="1:6" s="1081" customFormat="1" ht="15" x14ac:dyDescent="0.2">
      <c r="A409" s="1058"/>
      <c r="B409" s="1188"/>
      <c r="C409" s="374"/>
      <c r="D409" s="375"/>
      <c r="E409" s="1029"/>
      <c r="F409" s="1062"/>
    </row>
    <row r="410" spans="1:6" s="1081" customFormat="1" ht="30" x14ac:dyDescent="0.2">
      <c r="A410" s="1058" t="s">
        <v>1424</v>
      </c>
      <c r="B410" s="1188" t="s">
        <v>1425</v>
      </c>
      <c r="C410" s="374"/>
      <c r="D410" s="375"/>
      <c r="E410" s="1029"/>
      <c r="F410" s="1062"/>
    </row>
    <row r="411" spans="1:6" s="1081" customFormat="1" ht="15" x14ac:dyDescent="0.2">
      <c r="A411" s="1058"/>
      <c r="B411" s="1188" t="s">
        <v>1423</v>
      </c>
      <c r="C411" s="374" t="s">
        <v>172</v>
      </c>
      <c r="D411" s="375">
        <v>3</v>
      </c>
      <c r="E411" s="1029"/>
      <c r="F411" s="1062">
        <f>IF($C411="","",$D411*E411)</f>
        <v>0</v>
      </c>
    </row>
    <row r="412" spans="1:6" s="1081" customFormat="1" ht="15" x14ac:dyDescent="0.2">
      <c r="A412" s="1058"/>
      <c r="B412" s="1188"/>
      <c r="C412" s="388"/>
      <c r="D412" s="389"/>
      <c r="E412" s="1122"/>
      <c r="F412" s="1123"/>
    </row>
    <row r="413" spans="1:6" s="1081" customFormat="1" ht="105" x14ac:dyDescent="0.2">
      <c r="A413" s="1058" t="s">
        <v>57</v>
      </c>
      <c r="B413" s="1169" t="s">
        <v>1426</v>
      </c>
      <c r="C413" s="1203"/>
      <c r="D413" s="1203"/>
      <c r="E413" s="1100"/>
      <c r="F413" s="1012"/>
    </row>
    <row r="414" spans="1:6" ht="60" x14ac:dyDescent="0.2">
      <c r="A414" s="1058"/>
      <c r="B414" s="1169" t="s">
        <v>1427</v>
      </c>
      <c r="C414" s="374" t="s">
        <v>70</v>
      </c>
      <c r="D414" s="375">
        <v>2</v>
      </c>
      <c r="E414" s="1029"/>
      <c r="F414" s="1044">
        <f>IF($C414="","",$D414*E414)</f>
        <v>0</v>
      </c>
    </row>
    <row r="415" spans="1:6" ht="12.75" x14ac:dyDescent="0.2">
      <c r="A415" s="1058"/>
      <c r="B415" s="390"/>
      <c r="C415" s="374"/>
      <c r="D415" s="376"/>
      <c r="E415" s="1029"/>
      <c r="F415" s="1044"/>
    </row>
    <row r="416" spans="1:6" s="1081" customFormat="1" ht="30" x14ac:dyDescent="0.2">
      <c r="A416" s="1058" t="s">
        <v>58</v>
      </c>
      <c r="B416" s="1169" t="s">
        <v>2223</v>
      </c>
      <c r="C416" s="374"/>
      <c r="D416" s="375"/>
      <c r="E416" s="1029"/>
      <c r="F416" s="1044" t="str">
        <f t="shared" ref="F416:F422" si="9">IF($C416="","",$D416*E416)</f>
        <v/>
      </c>
    </row>
    <row r="417" spans="1:16" s="1081" customFormat="1" ht="15" x14ac:dyDescent="0.2">
      <c r="A417" s="1058"/>
      <c r="B417" s="1169" t="s">
        <v>2852</v>
      </c>
      <c r="C417" s="374"/>
      <c r="D417" s="375"/>
      <c r="E417" s="1029"/>
      <c r="F417" s="1044"/>
    </row>
    <row r="418" spans="1:16" s="1081" customFormat="1" ht="25.5" x14ac:dyDescent="0.2">
      <c r="A418" s="1058"/>
      <c r="B418" s="1054" t="s">
        <v>1879</v>
      </c>
      <c r="C418" s="374"/>
      <c r="D418" s="375"/>
      <c r="E418" s="1029"/>
      <c r="F418" s="1044"/>
    </row>
    <row r="419" spans="1:16" s="1081" customFormat="1" ht="30" x14ac:dyDescent="0.2">
      <c r="A419" s="1058"/>
      <c r="B419" s="1169" t="s">
        <v>2224</v>
      </c>
      <c r="C419" s="374"/>
      <c r="D419" s="375"/>
      <c r="E419" s="1029"/>
      <c r="F419" s="1044"/>
    </row>
    <row r="420" spans="1:16" ht="15" x14ac:dyDescent="0.2">
      <c r="A420" s="1058"/>
      <c r="B420" s="1169" t="s">
        <v>1428</v>
      </c>
      <c r="C420" s="374" t="s">
        <v>994</v>
      </c>
      <c r="D420" s="375">
        <v>260</v>
      </c>
      <c r="E420" s="1029"/>
      <c r="F420" s="1044">
        <f t="shared" si="9"/>
        <v>0</v>
      </c>
    </row>
    <row r="421" spans="1:16" ht="15" x14ac:dyDescent="0.2">
      <c r="A421" s="1058"/>
      <c r="B421" s="1169" t="s">
        <v>1429</v>
      </c>
      <c r="C421" s="374" t="s">
        <v>994</v>
      </c>
      <c r="D421" s="375">
        <v>76</v>
      </c>
      <c r="E421" s="1029"/>
      <c r="F421" s="1044">
        <f t="shared" si="9"/>
        <v>0</v>
      </c>
    </row>
    <row r="422" spans="1:16" s="1012" customFormat="1" ht="15" x14ac:dyDescent="0.2">
      <c r="A422" s="1058"/>
      <c r="B422" s="1169" t="s">
        <v>1430</v>
      </c>
      <c r="C422" s="374" t="s">
        <v>994</v>
      </c>
      <c r="D422" s="375">
        <v>30</v>
      </c>
      <c r="E422" s="1029"/>
      <c r="F422" s="1044">
        <f t="shared" si="9"/>
        <v>0</v>
      </c>
      <c r="G422" s="1055"/>
      <c r="H422" s="1055"/>
      <c r="I422" s="1055"/>
      <c r="J422" s="1055"/>
      <c r="K422" s="1055"/>
      <c r="L422" s="1055"/>
      <c r="M422" s="1055"/>
      <c r="N422" s="1055"/>
      <c r="O422" s="1055"/>
      <c r="P422" s="1055"/>
    </row>
    <row r="423" spans="1:16" s="1012" customFormat="1" ht="12.75" x14ac:dyDescent="0.2">
      <c r="A423" s="1058"/>
      <c r="B423" s="387"/>
      <c r="C423" s="374"/>
      <c r="D423" s="376"/>
      <c r="E423" s="1061"/>
      <c r="F423" s="1068"/>
      <c r="G423" s="1055"/>
      <c r="H423" s="1055"/>
      <c r="I423" s="1055"/>
      <c r="J423" s="1055"/>
      <c r="K423" s="1055"/>
      <c r="L423" s="1055"/>
      <c r="M423" s="1055"/>
      <c r="N423" s="1055"/>
      <c r="O423" s="1055"/>
      <c r="P423" s="1055"/>
    </row>
    <row r="424" spans="1:16" s="1012" customFormat="1" ht="60" x14ac:dyDescent="0.2">
      <c r="A424" s="1109" t="s">
        <v>59</v>
      </c>
      <c r="B424" s="1201" t="s">
        <v>1431</v>
      </c>
      <c r="C424" s="385"/>
      <c r="D424" s="386"/>
      <c r="E424" s="1110"/>
      <c r="F424" s="1111"/>
      <c r="G424" s="1055"/>
      <c r="H424" s="1055"/>
      <c r="I424" s="1055"/>
      <c r="J424" s="1055"/>
      <c r="K424" s="1055"/>
      <c r="L424" s="1055"/>
      <c r="M424" s="1055"/>
      <c r="N424" s="1055"/>
      <c r="O424" s="1055"/>
      <c r="P424" s="1055"/>
    </row>
    <row r="425" spans="1:16" s="1012" customFormat="1" ht="60" x14ac:dyDescent="0.2">
      <c r="A425" s="1109" t="s">
        <v>1392</v>
      </c>
      <c r="B425" s="1201" t="s">
        <v>1432</v>
      </c>
      <c r="C425" s="385"/>
      <c r="D425" s="386"/>
      <c r="E425" s="1110"/>
      <c r="F425" s="1111"/>
      <c r="G425" s="1055"/>
      <c r="H425" s="1055"/>
      <c r="I425" s="1055"/>
      <c r="J425" s="1055"/>
      <c r="K425" s="1055"/>
      <c r="L425" s="1055"/>
      <c r="M425" s="1055"/>
      <c r="N425" s="1055"/>
      <c r="O425" s="1055"/>
      <c r="P425" s="1055"/>
    </row>
    <row r="426" spans="1:16" s="1081" customFormat="1" ht="25.5" x14ac:dyDescent="0.2">
      <c r="A426" s="1058"/>
      <c r="B426" s="1054" t="s">
        <v>1879</v>
      </c>
      <c r="C426" s="374"/>
      <c r="D426" s="375"/>
      <c r="E426" s="1029"/>
      <c r="F426" s="1044"/>
    </row>
    <row r="427" spans="1:16" s="1081" customFormat="1" ht="12.75" x14ac:dyDescent="0.2">
      <c r="A427" s="1058"/>
      <c r="B427" s="377"/>
      <c r="C427" s="374" t="s">
        <v>172</v>
      </c>
      <c r="D427" s="375">
        <v>1</v>
      </c>
      <c r="E427" s="1029"/>
      <c r="F427" s="1044">
        <f>IF($C427="","",$D427*E427)</f>
        <v>0</v>
      </c>
    </row>
    <row r="428" spans="1:16" s="1012" customFormat="1" ht="60" x14ac:dyDescent="0.2">
      <c r="A428" s="1109" t="s">
        <v>1394</v>
      </c>
      <c r="B428" s="1201" t="s">
        <v>1433</v>
      </c>
      <c r="C428" s="385"/>
      <c r="D428" s="386"/>
      <c r="E428" s="1110"/>
      <c r="F428" s="1111"/>
      <c r="G428" s="1055"/>
      <c r="H428" s="1055"/>
      <c r="I428" s="1055"/>
      <c r="J428" s="1055"/>
      <c r="K428" s="1055"/>
      <c r="L428" s="1055"/>
      <c r="M428" s="1055"/>
      <c r="N428" s="1055"/>
      <c r="O428" s="1055"/>
      <c r="P428" s="1055"/>
    </row>
    <row r="429" spans="1:16" s="1012" customFormat="1" ht="25.5" x14ac:dyDescent="0.2">
      <c r="A429" s="1109"/>
      <c r="B429" s="1054" t="s">
        <v>1879</v>
      </c>
      <c r="C429" s="374"/>
      <c r="D429" s="375"/>
      <c r="E429" s="1029"/>
      <c r="F429" s="1044"/>
      <c r="G429" s="1055"/>
      <c r="H429" s="1055"/>
      <c r="I429" s="1055"/>
      <c r="J429" s="1055"/>
      <c r="K429" s="1055"/>
      <c r="L429" s="1055"/>
      <c r="M429" s="1055"/>
      <c r="N429" s="1055"/>
      <c r="O429" s="1055"/>
      <c r="P429" s="1055"/>
    </row>
    <row r="430" spans="1:16" s="1012" customFormat="1" ht="12.75" x14ac:dyDescent="0.2">
      <c r="A430" s="1109"/>
      <c r="B430" s="377"/>
      <c r="C430" s="374" t="s">
        <v>172</v>
      </c>
      <c r="D430" s="375">
        <v>1</v>
      </c>
      <c r="E430" s="1029"/>
      <c r="F430" s="1044">
        <f>IF($C430="","",$D430*E430)</f>
        <v>0</v>
      </c>
      <c r="G430" s="1055"/>
      <c r="H430" s="1055"/>
      <c r="I430" s="1055"/>
      <c r="J430" s="1055"/>
      <c r="K430" s="1055"/>
      <c r="L430" s="1055"/>
      <c r="M430" s="1055"/>
      <c r="N430" s="1055"/>
      <c r="O430" s="1055"/>
      <c r="P430" s="1055"/>
    </row>
    <row r="431" spans="1:16" s="1081" customFormat="1" ht="12.75" x14ac:dyDescent="0.2">
      <c r="A431" s="1058"/>
      <c r="B431" s="377"/>
      <c r="C431" s="374"/>
      <c r="D431" s="375"/>
      <c r="E431" s="1029"/>
      <c r="F431" s="1044"/>
    </row>
    <row r="432" spans="1:16" s="1060" customFormat="1" ht="105" x14ac:dyDescent="0.2">
      <c r="A432" s="1058" t="s">
        <v>60</v>
      </c>
      <c r="B432" s="1184" t="s">
        <v>1434</v>
      </c>
      <c r="C432" s="374" t="s">
        <v>70</v>
      </c>
      <c r="D432" s="375">
        <v>1</v>
      </c>
      <c r="E432" s="1029"/>
      <c r="F432" s="1044">
        <f>IF($C432="","",$D432*E432)</f>
        <v>0</v>
      </c>
    </row>
    <row r="433" spans="1:16" s="1081" customFormat="1" ht="15" x14ac:dyDescent="0.2">
      <c r="A433" s="1058"/>
      <c r="B433" s="1184"/>
      <c r="C433" s="374"/>
      <c r="D433" s="375"/>
      <c r="E433" s="1029"/>
      <c r="F433" s="1044"/>
    </row>
    <row r="434" spans="1:16" s="1081" customFormat="1" ht="51" x14ac:dyDescent="0.2">
      <c r="A434" s="1058" t="s">
        <v>61</v>
      </c>
      <c r="B434" s="377" t="s">
        <v>1435</v>
      </c>
      <c r="C434" s="374" t="s">
        <v>70</v>
      </c>
      <c r="D434" s="375">
        <v>1</v>
      </c>
      <c r="E434" s="1029"/>
      <c r="F434" s="1044">
        <f>IF($C434="","",$D434*E434)</f>
        <v>0</v>
      </c>
    </row>
    <row r="435" spans="1:16" s="1081" customFormat="1" x14ac:dyDescent="0.2">
      <c r="A435" s="1124"/>
      <c r="B435" s="391"/>
      <c r="C435" s="381"/>
      <c r="D435" s="382"/>
      <c r="E435" s="1100"/>
      <c r="F435" s="1101"/>
    </row>
    <row r="436" spans="1:16" s="1049" customFormat="1" ht="105" x14ac:dyDescent="0.2">
      <c r="A436" s="1058" t="s">
        <v>62</v>
      </c>
      <c r="B436" s="1182" t="s">
        <v>1322</v>
      </c>
      <c r="C436" s="374" t="s">
        <v>70</v>
      </c>
      <c r="D436" s="375">
        <v>1</v>
      </c>
      <c r="E436" s="1029"/>
      <c r="F436" s="1044">
        <f>IF($C436="","",$D436*E436)</f>
        <v>0</v>
      </c>
      <c r="G436" s="1081"/>
      <c r="H436" s="1081"/>
      <c r="I436" s="1081"/>
      <c r="J436" s="1081"/>
      <c r="K436" s="1081"/>
      <c r="L436" s="1081"/>
      <c r="M436" s="1081"/>
      <c r="N436" s="1081"/>
      <c r="O436" s="1081"/>
      <c r="P436" s="1081"/>
    </row>
    <row r="437" spans="1:16" s="1081" customFormat="1" x14ac:dyDescent="0.25">
      <c r="A437" s="1087"/>
      <c r="B437" s="1172"/>
      <c r="C437" s="235"/>
      <c r="D437" s="236"/>
      <c r="E437" s="1090"/>
      <c r="F437" s="1091"/>
    </row>
    <row r="438" spans="1:16" s="1081" customFormat="1" ht="114.75" x14ac:dyDescent="0.2">
      <c r="A438" s="1058" t="s">
        <v>63</v>
      </c>
      <c r="B438" s="1172" t="s">
        <v>1926</v>
      </c>
      <c r="C438" s="374"/>
      <c r="D438" s="375"/>
      <c r="E438" s="1029"/>
      <c r="F438" s="1044"/>
    </row>
    <row r="439" spans="1:16" s="1012" customFormat="1" ht="12.75" x14ac:dyDescent="0.2">
      <c r="A439" s="1058"/>
      <c r="B439" s="1172"/>
      <c r="C439" s="374" t="s">
        <v>70</v>
      </c>
      <c r="D439" s="375">
        <v>2</v>
      </c>
      <c r="E439" s="1029"/>
      <c r="F439" s="1044">
        <f>IF($C439="","",$D439*E439)</f>
        <v>0</v>
      </c>
    </row>
    <row r="440" spans="1:16" s="1012" customFormat="1" x14ac:dyDescent="0.2">
      <c r="A440" s="1087"/>
      <c r="B440" s="1054"/>
      <c r="C440" s="1088"/>
      <c r="D440" s="1089"/>
      <c r="E440" s="1090"/>
      <c r="F440" s="1091"/>
    </row>
    <row r="441" spans="1:16" s="1012" customFormat="1" x14ac:dyDescent="0.2">
      <c r="A441" s="1087"/>
      <c r="B441" s="1086"/>
      <c r="C441" s="1088"/>
      <c r="D441" s="1089"/>
      <c r="E441" s="1090"/>
      <c r="F441" s="1091"/>
    </row>
    <row r="442" spans="1:16" s="1012" customFormat="1" ht="12.75" x14ac:dyDescent="0.2">
      <c r="A442" s="1070" t="s">
        <v>35</v>
      </c>
      <c r="B442" s="1113" t="s">
        <v>1410</v>
      </c>
      <c r="C442" s="1071" t="s">
        <v>1256</v>
      </c>
      <c r="D442" s="1072"/>
      <c r="E442" s="1073"/>
      <c r="F442" s="1074">
        <f>SUM(F376:F439)</f>
        <v>0</v>
      </c>
    </row>
    <row r="443" spans="1:16" s="1060" customFormat="1" ht="12.75" x14ac:dyDescent="0.2">
      <c r="A443" s="1075"/>
      <c r="B443" s="1076"/>
      <c r="C443" s="1042"/>
      <c r="D443" s="1043"/>
      <c r="E443" s="378"/>
      <c r="F443" s="1077"/>
      <c r="G443" s="1096"/>
      <c r="H443" s="1096"/>
      <c r="I443" s="1096"/>
      <c r="J443" s="1096"/>
      <c r="K443" s="1096"/>
      <c r="L443" s="1096"/>
      <c r="M443" s="1096"/>
      <c r="N443" s="1096"/>
      <c r="O443" s="1096"/>
      <c r="P443" s="1096"/>
    </row>
    <row r="444" spans="1:16" s="1012" customFormat="1" ht="30" x14ac:dyDescent="0.2">
      <c r="A444" s="1078"/>
      <c r="B444" s="1079" t="s">
        <v>1894</v>
      </c>
      <c r="C444" s="1046"/>
      <c r="D444" s="1051"/>
      <c r="E444" s="379"/>
      <c r="F444" s="1080"/>
    </row>
    <row r="445" spans="1:16" s="1012" customFormat="1" x14ac:dyDescent="0.2">
      <c r="A445" s="1087"/>
      <c r="B445" s="1086"/>
      <c r="C445" s="1088"/>
      <c r="D445" s="1089"/>
      <c r="E445" s="1090"/>
      <c r="F445" s="1091"/>
    </row>
    <row r="446" spans="1:16" s="1012" customFormat="1" x14ac:dyDescent="0.2">
      <c r="A446" s="1087"/>
      <c r="B446" s="1086"/>
      <c r="C446" s="1088"/>
      <c r="D446" s="1089"/>
      <c r="E446" s="1090"/>
      <c r="F446" s="1091"/>
    </row>
    <row r="447" spans="1:16" s="1012" customFormat="1" ht="15" x14ac:dyDescent="0.2">
      <c r="A447" s="1125" t="s">
        <v>36</v>
      </c>
      <c r="B447" s="1126" t="s">
        <v>1436</v>
      </c>
      <c r="C447" s="1114"/>
      <c r="D447" s="1115"/>
      <c r="E447" s="1116"/>
      <c r="F447" s="1117"/>
    </row>
    <row r="448" spans="1:16" s="1012" customFormat="1" x14ac:dyDescent="0.2">
      <c r="A448" s="1127"/>
      <c r="B448" s="1128"/>
      <c r="C448" s="1098"/>
      <c r="D448" s="1099"/>
      <c r="E448" s="1120"/>
      <c r="F448" s="1121"/>
    </row>
    <row r="449" spans="1:6" s="1012" customFormat="1" ht="38.25" x14ac:dyDescent="0.2">
      <c r="A449" s="1022"/>
      <c r="B449" s="1168" t="s">
        <v>1411</v>
      </c>
      <c r="C449" s="372"/>
      <c r="D449" s="373"/>
      <c r="E449" s="1038"/>
      <c r="F449" s="1039"/>
    </row>
    <row r="450" spans="1:6" s="1012" customFormat="1" ht="25.5" x14ac:dyDescent="0.2">
      <c r="A450" s="1022"/>
      <c r="B450" s="1168" t="s">
        <v>1412</v>
      </c>
      <c r="C450" s="372"/>
      <c r="D450" s="373"/>
      <c r="E450" s="1038"/>
      <c r="F450" s="1039"/>
    </row>
    <row r="451" spans="1:6" s="1012" customFormat="1" ht="14.25" customHeight="1" x14ac:dyDescent="0.2">
      <c r="A451" s="1058"/>
      <c r="B451" s="377"/>
      <c r="C451" s="374"/>
      <c r="D451" s="375"/>
      <c r="E451" s="1029"/>
      <c r="F451" s="1129"/>
    </row>
    <row r="452" spans="1:6" s="1012" customFormat="1" ht="60" x14ac:dyDescent="0.2">
      <c r="A452" s="1058" t="s">
        <v>33</v>
      </c>
      <c r="B452" s="1198" t="s">
        <v>1927</v>
      </c>
      <c r="C452" s="374"/>
      <c r="D452" s="376"/>
      <c r="E452" s="1029"/>
      <c r="F452" s="1129"/>
    </row>
    <row r="453" spans="1:6" s="1012" customFormat="1" ht="25.5" x14ac:dyDescent="0.2">
      <c r="A453" s="1130" t="s">
        <v>1392</v>
      </c>
      <c r="B453" s="1204" t="s">
        <v>1437</v>
      </c>
      <c r="C453" s="374" t="s">
        <v>172</v>
      </c>
      <c r="D453" s="375">
        <v>1</v>
      </c>
      <c r="E453" s="1029"/>
      <c r="F453" s="1129">
        <f t="shared" ref="F453:F456" si="10">IF($C453="","",$D453*E453)</f>
        <v>0</v>
      </c>
    </row>
    <row r="454" spans="1:6" s="1012" customFormat="1" ht="25.5" x14ac:dyDescent="0.2">
      <c r="A454" s="1130" t="s">
        <v>1394</v>
      </c>
      <c r="B454" s="1204" t="s">
        <v>1438</v>
      </c>
      <c r="C454" s="374" t="s">
        <v>172</v>
      </c>
      <c r="D454" s="375">
        <v>1</v>
      </c>
      <c r="E454" s="1029"/>
      <c r="F454" s="1129">
        <f t="shared" si="10"/>
        <v>0</v>
      </c>
    </row>
    <row r="455" spans="1:6" s="1012" customFormat="1" ht="25.5" x14ac:dyDescent="0.2">
      <c r="A455" s="1130" t="s">
        <v>1397</v>
      </c>
      <c r="B455" s="1204" t="s">
        <v>1439</v>
      </c>
      <c r="C455" s="374" t="s">
        <v>172</v>
      </c>
      <c r="D455" s="375">
        <v>1</v>
      </c>
      <c r="E455" s="1029"/>
      <c r="F455" s="1129">
        <f t="shared" si="10"/>
        <v>0</v>
      </c>
    </row>
    <row r="456" spans="1:6" s="1053" customFormat="1" ht="25.5" x14ac:dyDescent="0.2">
      <c r="A456" s="1130" t="s">
        <v>1440</v>
      </c>
      <c r="B456" s="1204" t="s">
        <v>1441</v>
      </c>
      <c r="C456" s="374" t="s">
        <v>172</v>
      </c>
      <c r="D456" s="375">
        <v>1</v>
      </c>
      <c r="E456" s="1029"/>
      <c r="F456" s="1129">
        <f t="shared" si="10"/>
        <v>0</v>
      </c>
    </row>
    <row r="457" spans="1:6" s="1053" customFormat="1" ht="15" x14ac:dyDescent="0.2">
      <c r="A457" s="1130"/>
      <c r="B457" s="1204"/>
      <c r="C457" s="374"/>
      <c r="D457" s="375"/>
      <c r="E457" s="1029"/>
      <c r="F457" s="1129"/>
    </row>
    <row r="458" spans="1:6" s="1053" customFormat="1" ht="306" x14ac:dyDescent="0.2">
      <c r="A458" s="1058" t="s">
        <v>34</v>
      </c>
      <c r="B458" s="1205" t="s">
        <v>1442</v>
      </c>
      <c r="C458" s="1173"/>
      <c r="D458" s="1173"/>
      <c r="E458" s="1056"/>
      <c r="F458" s="1055"/>
    </row>
    <row r="459" spans="1:6" s="1053" customFormat="1" ht="25.5" x14ac:dyDescent="0.2">
      <c r="A459" s="1058"/>
      <c r="B459" s="1054" t="s">
        <v>1879</v>
      </c>
      <c r="C459" s="374"/>
      <c r="D459" s="375"/>
      <c r="E459" s="1029"/>
      <c r="F459" s="1129"/>
    </row>
    <row r="460" spans="1:6" s="1053" customFormat="1" ht="15" x14ac:dyDescent="0.25">
      <c r="A460" s="1058"/>
      <c r="B460" s="1206"/>
      <c r="C460" s="374" t="s">
        <v>172</v>
      </c>
      <c r="D460" s="375">
        <v>1</v>
      </c>
      <c r="E460" s="1029"/>
      <c r="F460" s="1129">
        <f>IF($C460="","",$D460*E460)</f>
        <v>0</v>
      </c>
    </row>
    <row r="461" spans="1:6" s="1053" customFormat="1" ht="15" x14ac:dyDescent="0.25">
      <c r="A461" s="1058"/>
      <c r="B461" s="1206"/>
      <c r="C461" s="374"/>
      <c r="D461" s="375"/>
      <c r="E461" s="1029"/>
      <c r="F461" s="1129"/>
    </row>
    <row r="462" spans="1:6" s="1012" customFormat="1" ht="75" x14ac:dyDescent="0.2">
      <c r="A462" s="1058" t="s">
        <v>35</v>
      </c>
      <c r="B462" s="1198" t="s">
        <v>1928</v>
      </c>
      <c r="C462" s="374"/>
      <c r="D462" s="376"/>
      <c r="E462" s="1029"/>
      <c r="F462" s="1129"/>
    </row>
    <row r="463" spans="1:6" s="1012" customFormat="1" ht="12.75" x14ac:dyDescent="0.2">
      <c r="A463" s="1058"/>
      <c r="B463" s="1186" t="s">
        <v>1929</v>
      </c>
      <c r="C463" s="1203"/>
      <c r="D463" s="1203"/>
      <c r="E463" s="1100"/>
    </row>
    <row r="464" spans="1:6" s="1012" customFormat="1" ht="12.75" x14ac:dyDescent="0.2">
      <c r="A464" s="1058"/>
      <c r="B464" s="1186" t="s">
        <v>1930</v>
      </c>
      <c r="C464" s="374"/>
      <c r="D464" s="375"/>
      <c r="E464" s="1029"/>
      <c r="F464" s="1129"/>
    </row>
    <row r="465" spans="1:6" s="1012" customFormat="1" ht="12.75" x14ac:dyDescent="0.2">
      <c r="A465" s="1058"/>
      <c r="B465" s="1186" t="s">
        <v>1931</v>
      </c>
      <c r="C465" s="1173"/>
      <c r="D465" s="1173"/>
      <c r="E465" s="1056"/>
      <c r="F465" s="1055"/>
    </row>
    <row r="466" spans="1:6" s="1012" customFormat="1" ht="25.5" x14ac:dyDescent="0.2">
      <c r="A466" s="1058"/>
      <c r="B466" s="1054" t="s">
        <v>1879</v>
      </c>
      <c r="C466" s="1173"/>
      <c r="D466" s="1173"/>
      <c r="E466" s="1056"/>
      <c r="F466" s="1055"/>
    </row>
    <row r="467" spans="1:6" s="1012" customFormat="1" ht="15" x14ac:dyDescent="0.2">
      <c r="A467" s="1058"/>
      <c r="B467" s="1186"/>
      <c r="C467" s="374" t="s">
        <v>172</v>
      </c>
      <c r="D467" s="375">
        <v>1</v>
      </c>
      <c r="E467" s="1052"/>
      <c r="F467" s="1129">
        <f>IF($C467="","",$D467*E467)</f>
        <v>0</v>
      </c>
    </row>
    <row r="468" spans="1:6" s="1012" customFormat="1" ht="12.75" x14ac:dyDescent="0.2">
      <c r="A468" s="1058"/>
      <c r="B468" s="1186"/>
      <c r="C468" s="374"/>
      <c r="D468" s="375"/>
      <c r="E468" s="1029"/>
      <c r="F468" s="1129"/>
    </row>
    <row r="469" spans="1:6" s="1053" customFormat="1" ht="76.5" x14ac:dyDescent="0.2">
      <c r="A469" s="1058" t="s">
        <v>36</v>
      </c>
      <c r="B469" s="1180" t="s">
        <v>1443</v>
      </c>
      <c r="C469" s="1173"/>
      <c r="D469" s="1173"/>
      <c r="E469" s="1056"/>
      <c r="F469" s="1055"/>
    </row>
    <row r="470" spans="1:6" s="1053" customFormat="1" ht="25.5" x14ac:dyDescent="0.2">
      <c r="A470" s="1058"/>
      <c r="B470" s="1054" t="s">
        <v>1879</v>
      </c>
      <c r="C470" s="374"/>
      <c r="D470" s="375"/>
      <c r="E470" s="1029"/>
      <c r="F470" s="1129"/>
    </row>
    <row r="471" spans="1:6" s="1053" customFormat="1" ht="15" x14ac:dyDescent="0.2">
      <c r="A471" s="1058"/>
      <c r="B471" s="1180"/>
      <c r="C471" s="374" t="s">
        <v>172</v>
      </c>
      <c r="D471" s="375">
        <v>15</v>
      </c>
      <c r="E471" s="1029"/>
      <c r="F471" s="1129">
        <f>IF($C471="","",$D471*E471)</f>
        <v>0</v>
      </c>
    </row>
    <row r="472" spans="1:6" s="1049" customFormat="1" ht="12.75" x14ac:dyDescent="0.2">
      <c r="A472" s="1058"/>
      <c r="B472" s="1207"/>
      <c r="C472" s="374"/>
      <c r="D472" s="375"/>
      <c r="E472" s="1029"/>
      <c r="F472" s="1044"/>
    </row>
    <row r="473" spans="1:6" s="1053" customFormat="1" ht="76.5" x14ac:dyDescent="0.2">
      <c r="A473" s="1058" t="s">
        <v>37</v>
      </c>
      <c r="B473" s="1180" t="s">
        <v>1932</v>
      </c>
      <c r="C473" s="1173"/>
      <c r="D473" s="1173"/>
      <c r="E473" s="1056"/>
      <c r="F473" s="1055"/>
    </row>
    <row r="474" spans="1:6" s="1053" customFormat="1" ht="25.5" x14ac:dyDescent="0.2">
      <c r="A474" s="1058"/>
      <c r="B474" s="1054" t="s">
        <v>1879</v>
      </c>
      <c r="C474" s="374"/>
      <c r="D474" s="375"/>
      <c r="E474" s="1029"/>
      <c r="F474" s="1129"/>
    </row>
    <row r="475" spans="1:6" s="1053" customFormat="1" ht="15" x14ac:dyDescent="0.2">
      <c r="A475" s="1058"/>
      <c r="B475" s="1180"/>
      <c r="C475" s="374" t="s">
        <v>172</v>
      </c>
      <c r="D475" s="375">
        <v>8</v>
      </c>
      <c r="E475" s="1029"/>
      <c r="F475" s="1129">
        <f>IF($C475="","",$D475*E475)</f>
        <v>0</v>
      </c>
    </row>
    <row r="476" spans="1:6" s="1053" customFormat="1" ht="15" x14ac:dyDescent="0.2">
      <c r="A476" s="1058"/>
      <c r="B476" s="1180"/>
      <c r="C476" s="374"/>
      <c r="D476" s="375"/>
      <c r="E476" s="1029"/>
      <c r="F476" s="1129"/>
    </row>
    <row r="477" spans="1:6" s="1053" customFormat="1" ht="90" x14ac:dyDescent="0.25">
      <c r="A477" s="1045" t="s">
        <v>38</v>
      </c>
      <c r="B477" s="1169" t="s">
        <v>1444</v>
      </c>
      <c r="C477" s="229"/>
      <c r="D477" s="231"/>
      <c r="E477" s="1052"/>
      <c r="F477" s="1048"/>
    </row>
    <row r="478" spans="1:6" s="1012" customFormat="1" ht="15" x14ac:dyDescent="0.2">
      <c r="A478" s="1045" t="s">
        <v>1392</v>
      </c>
      <c r="B478" s="1170" t="s">
        <v>1445</v>
      </c>
      <c r="C478" s="1173"/>
      <c r="D478" s="1173"/>
      <c r="E478" s="1056"/>
      <c r="F478" s="1055"/>
    </row>
    <row r="479" spans="1:6" s="1012" customFormat="1" ht="25.5" x14ac:dyDescent="0.2">
      <c r="A479" s="1045"/>
      <c r="B479" s="1054" t="s">
        <v>1879</v>
      </c>
      <c r="C479" s="374"/>
      <c r="D479" s="375"/>
      <c r="E479" s="1029"/>
      <c r="F479" s="1048"/>
    </row>
    <row r="480" spans="1:6" s="1012" customFormat="1" ht="15" x14ac:dyDescent="0.2">
      <c r="A480" s="1045"/>
      <c r="B480" s="1170"/>
      <c r="C480" s="229" t="s">
        <v>172</v>
      </c>
      <c r="D480" s="232">
        <v>2</v>
      </c>
      <c r="E480" s="1052"/>
      <c r="F480" s="1048">
        <f>IF($C480="","",$D480*E480)</f>
        <v>0</v>
      </c>
    </row>
    <row r="481" spans="1:6" s="1012" customFormat="1" ht="15" x14ac:dyDescent="0.2">
      <c r="A481" s="1045" t="s">
        <v>1394</v>
      </c>
      <c r="B481" s="1170" t="s">
        <v>1446</v>
      </c>
      <c r="C481" s="1173"/>
      <c r="D481" s="1173"/>
      <c r="E481" s="1056"/>
      <c r="F481" s="1055"/>
    </row>
    <row r="482" spans="1:6" s="1012" customFormat="1" ht="25.5" x14ac:dyDescent="0.2">
      <c r="A482" s="1045"/>
      <c r="B482" s="1054" t="s">
        <v>1879</v>
      </c>
      <c r="C482" s="374"/>
      <c r="D482" s="375"/>
      <c r="E482" s="1029"/>
      <c r="F482" s="1048"/>
    </row>
    <row r="483" spans="1:6" s="1012" customFormat="1" ht="15" x14ac:dyDescent="0.2">
      <c r="A483" s="1045"/>
      <c r="B483" s="1170"/>
      <c r="C483" s="229" t="s">
        <v>172</v>
      </c>
      <c r="D483" s="232">
        <v>4</v>
      </c>
      <c r="E483" s="1052"/>
      <c r="F483" s="1048">
        <f>IF($C483="","",$D483*E483)</f>
        <v>0</v>
      </c>
    </row>
    <row r="484" spans="1:6" s="1012" customFormat="1" ht="15" customHeight="1" x14ac:dyDescent="0.2">
      <c r="A484" s="1045" t="s">
        <v>1397</v>
      </c>
      <c r="B484" s="1170" t="s">
        <v>1447</v>
      </c>
      <c r="C484" s="1173"/>
      <c r="D484" s="1173"/>
      <c r="E484" s="1056"/>
      <c r="F484" s="1055"/>
    </row>
    <row r="485" spans="1:6" s="1012" customFormat="1" ht="15" customHeight="1" x14ac:dyDescent="0.2">
      <c r="A485" s="1045"/>
      <c r="B485" s="1054" t="s">
        <v>1879</v>
      </c>
      <c r="C485" s="374"/>
      <c r="D485" s="375"/>
      <c r="E485" s="1029"/>
      <c r="F485" s="1048"/>
    </row>
    <row r="486" spans="1:6" s="1012" customFormat="1" ht="15" customHeight="1" x14ac:dyDescent="0.2">
      <c r="A486" s="1045"/>
      <c r="B486" s="1170"/>
      <c r="C486" s="229" t="s">
        <v>172</v>
      </c>
      <c r="D486" s="232">
        <v>2</v>
      </c>
      <c r="E486" s="1052"/>
      <c r="F486" s="1048">
        <f>IF($C486="","",$D486*E486)</f>
        <v>0</v>
      </c>
    </row>
    <row r="487" spans="1:6" s="1063" customFormat="1" ht="15" x14ac:dyDescent="0.2">
      <c r="A487" s="1045"/>
      <c r="B487" s="1170"/>
      <c r="C487" s="229"/>
      <c r="D487" s="232"/>
      <c r="E487" s="1052"/>
      <c r="F487" s="1048"/>
    </row>
    <row r="488" spans="1:6" s="1063" customFormat="1" ht="120" x14ac:dyDescent="0.2">
      <c r="A488" s="1045" t="s">
        <v>39</v>
      </c>
      <c r="B488" s="1169" t="s">
        <v>2210</v>
      </c>
      <c r="C488" s="229"/>
      <c r="D488" s="231"/>
      <c r="E488" s="1052"/>
      <c r="F488" s="1048"/>
    </row>
    <row r="489" spans="1:6" s="1063" customFormat="1" ht="15" x14ac:dyDescent="0.2">
      <c r="A489" s="1045"/>
      <c r="B489" s="1169" t="s">
        <v>2227</v>
      </c>
      <c r="C489" s="229"/>
      <c r="D489" s="231"/>
      <c r="E489" s="1052"/>
      <c r="F489" s="1048"/>
    </row>
    <row r="490" spans="1:6" s="1063" customFormat="1" ht="15" x14ac:dyDescent="0.2">
      <c r="A490" s="1045"/>
      <c r="B490" s="1169"/>
      <c r="C490" s="229"/>
      <c r="D490" s="231"/>
      <c r="E490" s="1052"/>
      <c r="F490" s="1048"/>
    </row>
    <row r="491" spans="1:6" s="1063" customFormat="1" ht="30" x14ac:dyDescent="0.2">
      <c r="A491" s="1045"/>
      <c r="B491" s="1169" t="s">
        <v>2225</v>
      </c>
      <c r="C491" s="229"/>
      <c r="D491" s="231"/>
      <c r="E491" s="1052"/>
      <c r="F491" s="1048"/>
    </row>
    <row r="492" spans="1:6" s="1063" customFormat="1" ht="15" x14ac:dyDescent="0.2">
      <c r="A492" s="1045"/>
      <c r="B492" s="1169" t="s">
        <v>2226</v>
      </c>
      <c r="C492" s="229"/>
      <c r="D492" s="231"/>
      <c r="E492" s="1052"/>
      <c r="F492" s="1048"/>
    </row>
    <row r="493" spans="1:6" s="1063" customFormat="1" ht="25.5" x14ac:dyDescent="0.2">
      <c r="A493" s="1045"/>
      <c r="B493" s="1054" t="s">
        <v>1879</v>
      </c>
      <c r="C493" s="229"/>
      <c r="D493" s="231"/>
      <c r="E493" s="1052"/>
      <c r="F493" s="1048"/>
    </row>
    <row r="494" spans="1:6" s="1063" customFormat="1" ht="15" x14ac:dyDescent="0.2">
      <c r="A494" s="1045"/>
      <c r="B494" s="1169" t="s">
        <v>2212</v>
      </c>
      <c r="C494" s="229"/>
      <c r="D494" s="231"/>
      <c r="E494" s="1052"/>
      <c r="F494" s="1048"/>
    </row>
    <row r="495" spans="1:6" s="1063" customFormat="1" ht="15" x14ac:dyDescent="0.2">
      <c r="A495" s="1045"/>
      <c r="B495" s="1169" t="s">
        <v>2228</v>
      </c>
      <c r="C495" s="229"/>
      <c r="D495" s="231"/>
      <c r="E495" s="1052"/>
      <c r="F495" s="1048"/>
    </row>
    <row r="496" spans="1:6" s="1063" customFormat="1" ht="25.5" x14ac:dyDescent="0.2">
      <c r="A496" s="1045"/>
      <c r="B496" s="1054" t="s">
        <v>1879</v>
      </c>
      <c r="C496" s="229"/>
      <c r="D496" s="231"/>
      <c r="E496" s="1052"/>
      <c r="F496" s="1048"/>
    </row>
    <row r="497" spans="1:6" s="1063" customFormat="1" ht="15" x14ac:dyDescent="0.2">
      <c r="A497" s="1045"/>
      <c r="B497" s="1169" t="s">
        <v>2213</v>
      </c>
      <c r="C497" s="229"/>
      <c r="D497" s="231"/>
      <c r="E497" s="1052"/>
      <c r="F497" s="1048"/>
    </row>
    <row r="498" spans="1:6" s="1063" customFormat="1" ht="15" x14ac:dyDescent="0.2">
      <c r="A498" s="1045"/>
      <c r="B498" s="1169" t="s">
        <v>2229</v>
      </c>
      <c r="C498" s="229"/>
      <c r="D498" s="231"/>
      <c r="E498" s="1052"/>
      <c r="F498" s="1048"/>
    </row>
    <row r="499" spans="1:6" s="1063" customFormat="1" ht="25.5" x14ac:dyDescent="0.2">
      <c r="A499" s="1045"/>
      <c r="B499" s="1054" t="s">
        <v>1879</v>
      </c>
      <c r="C499" s="229"/>
      <c r="D499" s="231"/>
      <c r="E499" s="1052"/>
      <c r="F499" s="1048"/>
    </row>
    <row r="500" spans="1:6" s="1063" customFormat="1" ht="15" x14ac:dyDescent="0.2">
      <c r="A500" s="1045"/>
      <c r="B500" s="1169" t="s">
        <v>2214</v>
      </c>
      <c r="C500" s="229"/>
      <c r="D500" s="231"/>
      <c r="E500" s="1052"/>
      <c r="F500" s="1048"/>
    </row>
    <row r="501" spans="1:6" s="1063" customFormat="1" ht="15" x14ac:dyDescent="0.2">
      <c r="A501" s="1045"/>
      <c r="B501" s="1169" t="s">
        <v>2215</v>
      </c>
      <c r="C501" s="229"/>
      <c r="D501" s="231"/>
      <c r="E501" s="1052"/>
      <c r="F501" s="1048"/>
    </row>
    <row r="502" spans="1:6" s="1063" customFormat="1" ht="25.5" x14ac:dyDescent="0.2">
      <c r="A502" s="1045"/>
      <c r="B502" s="1054" t="s">
        <v>1879</v>
      </c>
      <c r="C502" s="229"/>
      <c r="D502" s="231"/>
      <c r="E502" s="1052"/>
      <c r="F502" s="1048"/>
    </row>
    <row r="503" spans="1:6" s="1053" customFormat="1" ht="15" x14ac:dyDescent="0.2">
      <c r="A503" s="1045"/>
      <c r="B503" s="1170" t="s">
        <v>1448</v>
      </c>
      <c r="C503" s="1173"/>
      <c r="D503" s="1173"/>
      <c r="E503" s="1056"/>
      <c r="F503" s="1055"/>
    </row>
    <row r="504" spans="1:6" s="1053" customFormat="1" ht="25.5" x14ac:dyDescent="0.25">
      <c r="A504" s="1045"/>
      <c r="B504" s="1054" t="s">
        <v>1879</v>
      </c>
      <c r="C504" s="229"/>
      <c r="D504" s="231"/>
      <c r="E504" s="1052"/>
      <c r="F504" s="1048"/>
    </row>
    <row r="505" spans="1:6" s="1053" customFormat="1" ht="15" x14ac:dyDescent="0.25">
      <c r="A505" s="1045"/>
      <c r="B505" s="1170"/>
      <c r="C505" s="229" t="s">
        <v>172</v>
      </c>
      <c r="D505" s="231">
        <v>1</v>
      </c>
      <c r="E505" s="1052"/>
      <c r="F505" s="1048">
        <f>IF($C505="","",$D505*E505)</f>
        <v>0</v>
      </c>
    </row>
    <row r="506" spans="1:6" s="1053" customFormat="1" ht="15" x14ac:dyDescent="0.2">
      <c r="A506" s="1045"/>
      <c r="B506" s="1170" t="s">
        <v>1449</v>
      </c>
      <c r="C506" s="1173"/>
      <c r="D506" s="1173"/>
      <c r="E506" s="1056"/>
      <c r="F506" s="1055"/>
    </row>
    <row r="507" spans="1:6" s="1053" customFormat="1" ht="25.5" x14ac:dyDescent="0.25">
      <c r="A507" s="1045"/>
      <c r="B507" s="1054" t="s">
        <v>1879</v>
      </c>
      <c r="C507" s="229"/>
      <c r="D507" s="231"/>
      <c r="E507" s="1052"/>
      <c r="F507" s="1048"/>
    </row>
    <row r="508" spans="1:6" s="1053" customFormat="1" ht="15" x14ac:dyDescent="0.25">
      <c r="A508" s="1045"/>
      <c r="B508" s="1170"/>
      <c r="C508" s="229" t="s">
        <v>172</v>
      </c>
      <c r="D508" s="231">
        <v>3</v>
      </c>
      <c r="E508" s="1052"/>
      <c r="F508" s="1048">
        <f>IF($C508="","",$D508*E508)</f>
        <v>0</v>
      </c>
    </row>
    <row r="509" spans="1:6" s="1053" customFormat="1" ht="15" x14ac:dyDescent="0.2">
      <c r="A509" s="1045"/>
      <c r="B509" s="1170" t="s">
        <v>1450</v>
      </c>
      <c r="C509" s="1173"/>
      <c r="D509" s="1173"/>
      <c r="E509" s="1056"/>
      <c r="F509" s="1055"/>
    </row>
    <row r="510" spans="1:6" s="1053" customFormat="1" ht="25.5" x14ac:dyDescent="0.25">
      <c r="A510" s="1045"/>
      <c r="B510" s="1054" t="s">
        <v>1879</v>
      </c>
      <c r="C510" s="229"/>
      <c r="D510" s="231"/>
      <c r="E510" s="1052"/>
      <c r="F510" s="1048"/>
    </row>
    <row r="511" spans="1:6" s="1053" customFormat="1" ht="15" x14ac:dyDescent="0.25">
      <c r="A511" s="1045"/>
      <c r="B511" s="1170"/>
      <c r="C511" s="229" t="s">
        <v>172</v>
      </c>
      <c r="D511" s="231">
        <v>1</v>
      </c>
      <c r="E511" s="1052"/>
      <c r="F511" s="1048">
        <f>IF($C511="","",$D511*E511)</f>
        <v>0</v>
      </c>
    </row>
    <row r="512" spans="1:6" s="1049" customFormat="1" ht="12.75" x14ac:dyDescent="0.2">
      <c r="A512" s="1040"/>
      <c r="B512" s="1172"/>
      <c r="C512" s="374"/>
      <c r="D512" s="375"/>
      <c r="E512" s="1029"/>
      <c r="F512" s="1044"/>
    </row>
    <row r="513" spans="1:16" s="1049" customFormat="1" ht="38.25" x14ac:dyDescent="0.2">
      <c r="A513" s="1058" t="s">
        <v>40</v>
      </c>
      <c r="B513" s="1180" t="s">
        <v>2231</v>
      </c>
      <c r="C513" s="374"/>
      <c r="D513" s="375"/>
      <c r="E513" s="1029"/>
      <c r="F513" s="1044"/>
    </row>
    <row r="514" spans="1:16" s="1049" customFormat="1" ht="12.75" x14ac:dyDescent="0.2">
      <c r="A514" s="1040"/>
      <c r="B514" s="1180" t="s">
        <v>2848</v>
      </c>
      <c r="C514" s="374"/>
      <c r="D514" s="375"/>
      <c r="E514" s="1029"/>
      <c r="F514" s="1044"/>
    </row>
    <row r="515" spans="1:16" s="1049" customFormat="1" ht="12.75" customHeight="1" x14ac:dyDescent="0.2">
      <c r="A515" s="1040"/>
      <c r="B515" s="1054" t="s">
        <v>1879</v>
      </c>
      <c r="C515" s="374"/>
      <c r="D515" s="375"/>
      <c r="E515" s="1029"/>
      <c r="F515" s="1044"/>
    </row>
    <row r="516" spans="1:16" s="1053" customFormat="1" ht="63.75" x14ac:dyDescent="0.2">
      <c r="B516" s="1180" t="s">
        <v>2232</v>
      </c>
      <c r="C516" s="374" t="s">
        <v>22</v>
      </c>
      <c r="D516" s="375">
        <v>1600</v>
      </c>
      <c r="E516" s="1029"/>
      <c r="F516" s="1044">
        <f>IF($C516="","",$D516*E516)</f>
        <v>0</v>
      </c>
    </row>
    <row r="517" spans="1:16" s="1053" customFormat="1" ht="15" x14ac:dyDescent="0.2">
      <c r="A517" s="1058"/>
      <c r="B517" s="1172"/>
      <c r="C517" s="1181"/>
      <c r="D517" s="1181"/>
      <c r="E517" s="1061"/>
      <c r="F517" s="1060"/>
    </row>
    <row r="518" spans="1:16" s="1049" customFormat="1" ht="25.5" x14ac:dyDescent="0.2">
      <c r="A518" s="1058" t="s">
        <v>56</v>
      </c>
      <c r="B518" s="1172" t="s">
        <v>1933</v>
      </c>
      <c r="C518" s="374"/>
      <c r="D518" s="375"/>
      <c r="E518" s="1029"/>
      <c r="F518" s="1062"/>
    </row>
    <row r="519" spans="1:16" s="1053" customFormat="1" ht="15" x14ac:dyDescent="0.2">
      <c r="A519" s="1058"/>
      <c r="B519" s="1172"/>
      <c r="C519" s="374" t="s">
        <v>10</v>
      </c>
      <c r="D519" s="375">
        <v>3</v>
      </c>
      <c r="E519" s="1029"/>
      <c r="F519" s="1062">
        <f>IF($C519="","",$D519*E519)</f>
        <v>0</v>
      </c>
    </row>
    <row r="520" spans="1:16" s="1053" customFormat="1" ht="45" x14ac:dyDescent="0.25">
      <c r="A520" s="1045" t="s">
        <v>57</v>
      </c>
      <c r="B520" s="1170" t="s">
        <v>1934</v>
      </c>
      <c r="C520" s="229"/>
      <c r="D520" s="231"/>
      <c r="E520" s="1052"/>
      <c r="F520" s="1048"/>
    </row>
    <row r="521" spans="1:16" s="1012" customFormat="1" ht="15" x14ac:dyDescent="0.2">
      <c r="A521" s="1045"/>
      <c r="B521" s="1170"/>
      <c r="C521" s="229" t="s">
        <v>994</v>
      </c>
      <c r="D521" s="231">
        <v>12</v>
      </c>
      <c r="E521" s="1052"/>
      <c r="F521" s="1048">
        <f>IF($C521="","",$D521*E521)</f>
        <v>0</v>
      </c>
    </row>
    <row r="522" spans="1:16" s="1012" customFormat="1" ht="15" x14ac:dyDescent="0.2">
      <c r="A522" s="1045"/>
      <c r="B522" s="1170"/>
      <c r="C522" s="229"/>
      <c r="D522" s="231"/>
      <c r="E522" s="1052"/>
      <c r="F522" s="1048"/>
      <c r="G522" s="1055"/>
      <c r="H522" s="1055"/>
      <c r="I522" s="1055"/>
      <c r="J522" s="1055"/>
      <c r="K522" s="1055"/>
      <c r="L522" s="1055"/>
      <c r="M522" s="1055"/>
      <c r="N522" s="1055"/>
      <c r="O522" s="1055"/>
      <c r="P522" s="1055"/>
    </row>
    <row r="523" spans="1:16" s="1131" customFormat="1" ht="54" customHeight="1" x14ac:dyDescent="0.2">
      <c r="A523" s="1045" t="s">
        <v>58</v>
      </c>
      <c r="B523" s="1169" t="s">
        <v>1451</v>
      </c>
      <c r="C523" s="229"/>
      <c r="D523" s="231"/>
      <c r="E523" s="1052"/>
      <c r="F523" s="1048"/>
    </row>
    <row r="524" spans="1:16" s="1131" customFormat="1" ht="15" x14ac:dyDescent="0.2">
      <c r="A524" s="1045"/>
      <c r="B524" s="1170"/>
      <c r="C524" s="229" t="s">
        <v>70</v>
      </c>
      <c r="D524" s="231">
        <v>1</v>
      </c>
      <c r="E524" s="1052"/>
      <c r="F524" s="1048">
        <f>IF($C524="","",$D524*E524)</f>
        <v>0</v>
      </c>
    </row>
    <row r="525" spans="1:16" s="1131" customFormat="1" ht="15" x14ac:dyDescent="0.2">
      <c r="A525" s="1045"/>
      <c r="B525" s="1170"/>
      <c r="C525" s="229"/>
      <c r="D525" s="231"/>
      <c r="E525" s="1052"/>
      <c r="F525" s="1048"/>
    </row>
    <row r="526" spans="1:16" s="1131" customFormat="1" ht="75" x14ac:dyDescent="0.2">
      <c r="A526" s="1045" t="s">
        <v>59</v>
      </c>
      <c r="B526" s="1169" t="s">
        <v>1935</v>
      </c>
      <c r="C526" s="229"/>
      <c r="D526" s="231"/>
      <c r="E526" s="1052"/>
      <c r="F526" s="1048"/>
    </row>
    <row r="527" spans="1:16" s="1012" customFormat="1" ht="15" x14ac:dyDescent="0.2">
      <c r="A527" s="1045"/>
      <c r="B527" s="1170"/>
      <c r="C527" s="229" t="s">
        <v>70</v>
      </c>
      <c r="D527" s="231">
        <v>3</v>
      </c>
      <c r="E527" s="1052"/>
      <c r="F527" s="1048">
        <f>IF($C527="","",$D527*E527)</f>
        <v>0</v>
      </c>
    </row>
    <row r="528" spans="1:16" s="1012" customFormat="1" ht="15" x14ac:dyDescent="0.2">
      <c r="A528" s="1045"/>
      <c r="B528" s="1170"/>
      <c r="C528" s="229"/>
      <c r="D528" s="231"/>
      <c r="E528" s="1052"/>
      <c r="F528" s="1048"/>
    </row>
    <row r="529" spans="1:16" s="1012" customFormat="1" ht="25.5" x14ac:dyDescent="0.2">
      <c r="A529" s="1058" t="s">
        <v>60</v>
      </c>
      <c r="B529" s="1204" t="s">
        <v>1936</v>
      </c>
      <c r="C529" s="374" t="s">
        <v>172</v>
      </c>
      <c r="D529" s="375">
        <v>2</v>
      </c>
      <c r="E529" s="1029"/>
      <c r="F529" s="1129">
        <f>IF($C529="","",$D529*E529)</f>
        <v>0</v>
      </c>
    </row>
    <row r="530" spans="1:16" s="1012" customFormat="1" ht="12.75" x14ac:dyDescent="0.2">
      <c r="A530" s="1058"/>
      <c r="B530" s="387"/>
      <c r="C530" s="374"/>
      <c r="D530" s="376"/>
      <c r="E530" s="1061"/>
      <c r="F530" s="1068"/>
    </row>
    <row r="531" spans="1:16" s="1012" customFormat="1" ht="90" x14ac:dyDescent="0.25">
      <c r="A531" s="1045" t="s">
        <v>61</v>
      </c>
      <c r="B531" s="1208" t="s">
        <v>1877</v>
      </c>
      <c r="C531" s="238"/>
      <c r="D531" s="239"/>
      <c r="E531" s="1064"/>
      <c r="F531" s="1133"/>
    </row>
    <row r="532" spans="1:16" s="1012" customFormat="1" ht="15" customHeight="1" x14ac:dyDescent="0.2">
      <c r="A532" s="1045" t="s">
        <v>1392</v>
      </c>
      <c r="B532" s="1209" t="s">
        <v>1878</v>
      </c>
      <c r="C532" s="1173"/>
      <c r="D532" s="1173"/>
      <c r="E532" s="1056"/>
      <c r="F532" s="1055"/>
    </row>
    <row r="533" spans="1:16" s="1012" customFormat="1" ht="36" customHeight="1" x14ac:dyDescent="0.25">
      <c r="A533" s="1045"/>
      <c r="B533" s="1054" t="s">
        <v>1879</v>
      </c>
      <c r="C533" s="238"/>
      <c r="D533" s="240"/>
      <c r="E533" s="1064"/>
      <c r="F533" s="1133"/>
    </row>
    <row r="534" spans="1:16" s="1012" customFormat="1" ht="15" customHeight="1" x14ac:dyDescent="0.25">
      <c r="A534" s="1045"/>
      <c r="B534" s="1209"/>
      <c r="C534" s="238" t="s">
        <v>172</v>
      </c>
      <c r="D534" s="240">
        <v>9</v>
      </c>
      <c r="E534" s="1064"/>
      <c r="F534" s="1133">
        <f>IF($C534="","",$D534*E534)</f>
        <v>0</v>
      </c>
    </row>
    <row r="535" spans="1:16" s="1012" customFormat="1" ht="15" x14ac:dyDescent="0.2">
      <c r="A535" s="1045" t="s">
        <v>1394</v>
      </c>
      <c r="B535" s="1209" t="s">
        <v>1937</v>
      </c>
      <c r="C535" s="1173"/>
      <c r="D535" s="1173"/>
      <c r="E535" s="1056"/>
      <c r="F535" s="1055"/>
      <c r="G535" s="1055"/>
      <c r="H535" s="1055"/>
      <c r="I535" s="1055"/>
      <c r="J535" s="1055"/>
      <c r="K535" s="1055"/>
      <c r="L535" s="1055"/>
      <c r="M535" s="1055"/>
      <c r="N535" s="1055"/>
      <c r="O535" s="1055"/>
      <c r="P535" s="1055"/>
    </row>
    <row r="536" spans="1:16" s="1012" customFormat="1" ht="25.5" x14ac:dyDescent="0.25">
      <c r="A536" s="1045"/>
      <c r="B536" s="1054" t="s">
        <v>1879</v>
      </c>
      <c r="C536" s="238"/>
      <c r="D536" s="240"/>
      <c r="E536" s="1064"/>
      <c r="F536" s="1133"/>
      <c r="G536" s="1055"/>
      <c r="H536" s="1055"/>
      <c r="I536" s="1055"/>
      <c r="J536" s="1055"/>
      <c r="K536" s="1055"/>
      <c r="L536" s="1055"/>
      <c r="M536" s="1055"/>
      <c r="N536" s="1055"/>
      <c r="O536" s="1055"/>
      <c r="P536" s="1055"/>
    </row>
    <row r="537" spans="1:16" s="1012" customFormat="1" ht="15" x14ac:dyDescent="0.25">
      <c r="A537" s="1045"/>
      <c r="B537" s="1209"/>
      <c r="C537" s="238" t="s">
        <v>172</v>
      </c>
      <c r="D537" s="240">
        <v>14</v>
      </c>
      <c r="E537" s="1064"/>
      <c r="F537" s="1133">
        <f>IF($C537="","",$D537*E537)</f>
        <v>0</v>
      </c>
      <c r="G537" s="1055"/>
      <c r="H537" s="1055"/>
      <c r="I537" s="1055"/>
      <c r="J537" s="1055"/>
      <c r="K537" s="1055"/>
      <c r="L537" s="1055"/>
      <c r="M537" s="1055"/>
      <c r="N537" s="1055"/>
      <c r="O537" s="1055"/>
      <c r="P537" s="1055"/>
    </row>
    <row r="538" spans="1:16" s="1012" customFormat="1" ht="15" x14ac:dyDescent="0.25">
      <c r="A538" s="1045"/>
      <c r="B538" s="1210"/>
      <c r="C538" s="238"/>
      <c r="D538" s="240"/>
      <c r="E538" s="1064"/>
      <c r="F538" s="1133"/>
      <c r="G538" s="1055"/>
      <c r="H538" s="1055"/>
      <c r="I538" s="1055"/>
      <c r="J538" s="1055"/>
      <c r="K538" s="1055"/>
      <c r="L538" s="1055"/>
      <c r="M538" s="1055"/>
      <c r="N538" s="1055"/>
      <c r="O538" s="1055"/>
      <c r="P538" s="1055"/>
    </row>
    <row r="539" spans="1:16" s="1012" customFormat="1" ht="25.5" x14ac:dyDescent="0.2">
      <c r="A539" s="1058" t="s">
        <v>62</v>
      </c>
      <c r="B539" s="1172" t="s">
        <v>1452</v>
      </c>
      <c r="C539" s="374"/>
      <c r="D539" s="375"/>
      <c r="E539" s="1029"/>
      <c r="F539" s="1044"/>
      <c r="G539" s="1055"/>
      <c r="H539" s="1055"/>
      <c r="I539" s="1055"/>
      <c r="J539" s="1055"/>
      <c r="K539" s="1055"/>
      <c r="L539" s="1055"/>
      <c r="M539" s="1055"/>
      <c r="N539" s="1055"/>
      <c r="O539" s="1055"/>
      <c r="P539" s="1055"/>
    </row>
    <row r="540" spans="1:16" s="1012" customFormat="1" ht="12.75" x14ac:dyDescent="0.2">
      <c r="A540" s="1058"/>
      <c r="B540" s="1172"/>
      <c r="C540" s="374" t="s">
        <v>70</v>
      </c>
      <c r="D540" s="375">
        <v>1</v>
      </c>
      <c r="E540" s="1029"/>
      <c r="F540" s="1044">
        <f>IF($C540="","",$D540*E540)</f>
        <v>0</v>
      </c>
      <c r="G540" s="1055"/>
      <c r="H540" s="1055"/>
      <c r="I540" s="1055"/>
      <c r="J540" s="1055"/>
      <c r="K540" s="1055"/>
      <c r="L540" s="1055"/>
      <c r="M540" s="1055"/>
      <c r="N540" s="1055"/>
      <c r="O540" s="1055"/>
      <c r="P540" s="1055"/>
    </row>
    <row r="541" spans="1:16" s="1012" customFormat="1" ht="12.75" x14ac:dyDescent="0.2">
      <c r="A541" s="1058"/>
      <c r="B541" s="1172"/>
      <c r="C541" s="374"/>
      <c r="D541" s="375"/>
      <c r="E541" s="1029"/>
      <c r="F541" s="1044"/>
      <c r="G541" s="1055"/>
      <c r="H541" s="1055"/>
      <c r="I541" s="1055"/>
      <c r="J541" s="1055"/>
      <c r="K541" s="1055"/>
      <c r="L541" s="1055"/>
      <c r="M541" s="1055"/>
      <c r="N541" s="1055"/>
      <c r="O541" s="1055"/>
      <c r="P541" s="1055"/>
    </row>
    <row r="542" spans="1:16" s="1012" customFormat="1" ht="102" x14ac:dyDescent="0.2">
      <c r="A542" s="1058" t="s">
        <v>63</v>
      </c>
      <c r="B542" s="1172" t="s">
        <v>1938</v>
      </c>
      <c r="C542" s="374"/>
      <c r="D542" s="375"/>
      <c r="E542" s="1029"/>
      <c r="F542" s="1044"/>
      <c r="G542" s="1055"/>
      <c r="H542" s="1055"/>
      <c r="I542" s="1055"/>
      <c r="J542" s="1055"/>
      <c r="K542" s="1055"/>
      <c r="L542" s="1055"/>
      <c r="M542" s="1055"/>
      <c r="N542" s="1055"/>
      <c r="O542" s="1055"/>
      <c r="P542" s="1055"/>
    </row>
    <row r="543" spans="1:16" s="1060" customFormat="1" ht="12.75" x14ac:dyDescent="0.2">
      <c r="A543" s="1058"/>
      <c r="B543" s="1172"/>
      <c r="C543" s="374" t="s">
        <v>70</v>
      </c>
      <c r="D543" s="375">
        <v>1</v>
      </c>
      <c r="E543" s="1029"/>
      <c r="F543" s="1044">
        <f>D543*E543</f>
        <v>0</v>
      </c>
    </row>
    <row r="544" spans="1:16" s="1060" customFormat="1" ht="12.75" x14ac:dyDescent="0.2">
      <c r="A544" s="1058"/>
      <c r="B544" s="1172"/>
      <c r="C544" s="374"/>
      <c r="D544" s="375"/>
      <c r="E544" s="1029"/>
      <c r="F544" s="1044"/>
    </row>
    <row r="545" spans="1:16" s="1012" customFormat="1" ht="90" x14ac:dyDescent="0.2">
      <c r="A545" s="1058" t="s">
        <v>64</v>
      </c>
      <c r="B545" s="1184" t="s">
        <v>1321</v>
      </c>
      <c r="C545" s="374" t="s">
        <v>70</v>
      </c>
      <c r="D545" s="375">
        <v>1</v>
      </c>
      <c r="E545" s="1029"/>
      <c r="F545" s="1044">
        <f>IF($C545="","",$D545*E545)</f>
        <v>0</v>
      </c>
      <c r="G545" s="1055"/>
      <c r="H545" s="1055"/>
      <c r="I545" s="1055"/>
      <c r="J545" s="1055"/>
      <c r="K545" s="1055"/>
      <c r="L545" s="1055"/>
      <c r="M545" s="1055"/>
      <c r="N545" s="1055"/>
      <c r="O545" s="1055"/>
      <c r="P545" s="1055"/>
    </row>
    <row r="546" spans="1:16" s="1081" customFormat="1" ht="15" x14ac:dyDescent="0.2">
      <c r="A546" s="1058"/>
      <c r="B546" s="1184"/>
      <c r="C546" s="374"/>
      <c r="D546" s="375"/>
      <c r="E546" s="1029"/>
      <c r="F546" s="1044"/>
    </row>
    <row r="547" spans="1:16" s="1012" customFormat="1" ht="105" x14ac:dyDescent="0.2">
      <c r="A547" s="1058" t="s">
        <v>65</v>
      </c>
      <c r="B547" s="1182" t="s">
        <v>1322</v>
      </c>
      <c r="C547" s="374" t="s">
        <v>70</v>
      </c>
      <c r="D547" s="375">
        <v>1</v>
      </c>
      <c r="E547" s="1029"/>
      <c r="F547" s="1044">
        <f>IF($C547="","",$D547*E547)</f>
        <v>0</v>
      </c>
    </row>
    <row r="548" spans="1:16" s="1012" customFormat="1" ht="15" x14ac:dyDescent="0.2">
      <c r="A548" s="1058"/>
      <c r="B548" s="1066"/>
      <c r="C548" s="1042"/>
      <c r="D548" s="1043"/>
      <c r="E548" s="1029"/>
      <c r="F548" s="1044"/>
    </row>
    <row r="549" spans="1:16" s="1081" customFormat="1" ht="12.75" x14ac:dyDescent="0.2">
      <c r="A549" s="1058"/>
      <c r="B549" s="1112"/>
      <c r="C549" s="1042"/>
      <c r="D549" s="1067"/>
      <c r="E549" s="1061"/>
      <c r="F549" s="1068"/>
    </row>
    <row r="550" spans="1:16" s="1134" customFormat="1" ht="12.75" x14ac:dyDescent="0.2">
      <c r="A550" s="1070" t="s">
        <v>36</v>
      </c>
      <c r="B550" s="1113" t="str">
        <f>B447</f>
        <v>VENTILACIJA</v>
      </c>
      <c r="C550" s="1071" t="s">
        <v>1256</v>
      </c>
      <c r="D550" s="1072"/>
      <c r="E550" s="1073"/>
      <c r="F550" s="1074">
        <f>SUM(F452:F548)</f>
        <v>0</v>
      </c>
    </row>
    <row r="551" spans="1:16" s="1134" customFormat="1" ht="12.75" x14ac:dyDescent="0.2">
      <c r="A551" s="1075"/>
      <c r="B551" s="1076"/>
      <c r="C551" s="1042"/>
      <c r="D551" s="1043"/>
      <c r="E551" s="378"/>
      <c r="F551" s="1077"/>
    </row>
    <row r="552" spans="1:16" s="1134" customFormat="1" x14ac:dyDescent="0.2">
      <c r="A552" s="1087"/>
      <c r="B552" s="1086"/>
      <c r="C552" s="1088"/>
      <c r="D552" s="1089"/>
      <c r="E552" s="1090"/>
      <c r="F552" s="1091"/>
    </row>
    <row r="553" spans="1:16" s="1134" customFormat="1" ht="15" x14ac:dyDescent="0.2">
      <c r="A553" s="1030" t="s">
        <v>37</v>
      </c>
      <c r="B553" s="1126" t="s">
        <v>1453</v>
      </c>
      <c r="C553" s="1114"/>
      <c r="D553" s="1115"/>
      <c r="E553" s="1116"/>
      <c r="F553" s="1117"/>
    </row>
    <row r="554" spans="1:16" s="1134" customFormat="1" ht="15" x14ac:dyDescent="0.2">
      <c r="A554" s="1022"/>
      <c r="B554" s="1135"/>
      <c r="C554" s="1102"/>
      <c r="D554" s="1103"/>
      <c r="E554" s="1104"/>
      <c r="F554" s="1105"/>
    </row>
    <row r="555" spans="1:16" s="1134" customFormat="1" ht="38.25" x14ac:dyDescent="0.2">
      <c r="A555" s="1022"/>
      <c r="B555" s="1168" t="s">
        <v>1411</v>
      </c>
      <c r="C555" s="372"/>
      <c r="D555" s="373"/>
      <c r="E555" s="1038"/>
      <c r="F555" s="1039"/>
    </row>
    <row r="556" spans="1:16" s="1134" customFormat="1" ht="25.5" x14ac:dyDescent="0.2">
      <c r="A556" s="1022"/>
      <c r="B556" s="1168" t="s">
        <v>1412</v>
      </c>
      <c r="C556" s="372"/>
      <c r="D556" s="373"/>
      <c r="E556" s="1038"/>
      <c r="F556" s="1039"/>
    </row>
    <row r="557" spans="1:16" s="1134" customFormat="1" x14ac:dyDescent="0.2">
      <c r="A557" s="1087"/>
      <c r="B557" s="1186"/>
      <c r="C557" s="235"/>
      <c r="D557" s="236"/>
      <c r="E557" s="1090"/>
      <c r="F557" s="1091"/>
    </row>
    <row r="558" spans="1:16" s="1134" customFormat="1" ht="135" x14ac:dyDescent="0.2">
      <c r="A558" s="1058" t="s">
        <v>33</v>
      </c>
      <c r="B558" s="1211" t="s">
        <v>1454</v>
      </c>
      <c r="C558" s="374"/>
      <c r="D558" s="375"/>
      <c r="E558" s="1029"/>
      <c r="F558" s="1044"/>
    </row>
    <row r="559" spans="1:16" s="1134" customFormat="1" ht="12.75" x14ac:dyDescent="0.2">
      <c r="A559" s="1058"/>
      <c r="B559" s="1212" t="s">
        <v>1455</v>
      </c>
      <c r="C559" s="374"/>
      <c r="D559" s="375"/>
      <c r="E559" s="1029"/>
      <c r="F559" s="1044"/>
    </row>
    <row r="560" spans="1:16" s="1134" customFormat="1" ht="12.75" x14ac:dyDescent="0.2">
      <c r="A560" s="1058"/>
      <c r="B560" s="1213" t="s">
        <v>1456</v>
      </c>
      <c r="C560" s="374"/>
      <c r="D560" s="375"/>
      <c r="E560" s="1029"/>
      <c r="F560" s="1044"/>
    </row>
    <row r="561" spans="1:6" s="1134" customFormat="1" ht="12.75" x14ac:dyDescent="0.2">
      <c r="A561" s="1058"/>
      <c r="B561" s="1213" t="s">
        <v>1457</v>
      </c>
      <c r="C561" s="374"/>
      <c r="D561" s="375"/>
      <c r="E561" s="1029"/>
      <c r="F561" s="1044"/>
    </row>
    <row r="562" spans="1:6" s="1134" customFormat="1" ht="25.5" x14ac:dyDescent="0.2">
      <c r="A562" s="1058"/>
      <c r="B562" s="1213" t="s">
        <v>1458</v>
      </c>
      <c r="C562" s="374"/>
      <c r="D562" s="375"/>
      <c r="E562" s="1029"/>
      <c r="F562" s="1044"/>
    </row>
    <row r="563" spans="1:6" s="1134" customFormat="1" ht="12.75" x14ac:dyDescent="0.2">
      <c r="A563" s="1058"/>
      <c r="B563" s="1213" t="s">
        <v>1459</v>
      </c>
      <c r="C563" s="374"/>
      <c r="D563" s="375"/>
      <c r="E563" s="1029"/>
      <c r="F563" s="1044"/>
    </row>
    <row r="564" spans="1:6" s="1134" customFormat="1" ht="12.75" x14ac:dyDescent="0.2">
      <c r="A564" s="1058"/>
      <c r="B564" s="1213" t="s">
        <v>1460</v>
      </c>
      <c r="C564" s="374"/>
      <c r="D564" s="375"/>
      <c r="E564" s="1029"/>
      <c r="F564" s="1044"/>
    </row>
    <row r="565" spans="1:6" s="1134" customFormat="1" ht="12.75" x14ac:dyDescent="0.2">
      <c r="A565" s="1058"/>
      <c r="B565" s="1213" t="s">
        <v>1461</v>
      </c>
      <c r="C565" s="374"/>
      <c r="D565" s="375"/>
      <c r="E565" s="1029"/>
      <c r="F565" s="1044"/>
    </row>
    <row r="566" spans="1:6" s="1134" customFormat="1" ht="12.75" x14ac:dyDescent="0.2">
      <c r="A566" s="1058"/>
      <c r="B566" s="1213" t="s">
        <v>1462</v>
      </c>
      <c r="C566" s="374"/>
      <c r="D566" s="375"/>
      <c r="E566" s="1029"/>
      <c r="F566" s="1044"/>
    </row>
    <row r="567" spans="1:6" s="1134" customFormat="1" ht="12.75" x14ac:dyDescent="0.2">
      <c r="A567" s="1058"/>
      <c r="B567" s="1213" t="s">
        <v>1463</v>
      </c>
      <c r="C567" s="374"/>
      <c r="D567" s="375"/>
      <c r="E567" s="1029"/>
      <c r="F567" s="1044"/>
    </row>
    <row r="568" spans="1:6" s="1134" customFormat="1" ht="12.75" x14ac:dyDescent="0.2">
      <c r="A568" s="1058"/>
      <c r="B568" s="1213" t="s">
        <v>1461</v>
      </c>
      <c r="C568" s="374"/>
      <c r="D568" s="375"/>
      <c r="E568" s="1029"/>
      <c r="F568" s="1044"/>
    </row>
    <row r="569" spans="1:6" s="1134" customFormat="1" ht="25.5" x14ac:dyDescent="0.2">
      <c r="A569" s="1058"/>
      <c r="B569" s="1213" t="s">
        <v>1464</v>
      </c>
      <c r="C569" s="374"/>
      <c r="D569" s="375"/>
      <c r="E569" s="1029"/>
      <c r="F569" s="1044"/>
    </row>
    <row r="570" spans="1:6" s="1134" customFormat="1" ht="12.75" x14ac:dyDescent="0.2">
      <c r="A570" s="1058"/>
      <c r="B570" s="1213" t="s">
        <v>1459</v>
      </c>
      <c r="C570" s="374"/>
      <c r="D570" s="375"/>
      <c r="E570" s="1029"/>
      <c r="F570" s="1044"/>
    </row>
    <row r="571" spans="1:6" s="1134" customFormat="1" ht="12.75" x14ac:dyDescent="0.2">
      <c r="A571" s="1058"/>
      <c r="B571" s="1213" t="s">
        <v>1465</v>
      </c>
      <c r="C571" s="374"/>
      <c r="D571" s="375"/>
      <c r="E571" s="1029"/>
      <c r="F571" s="1044"/>
    </row>
    <row r="572" spans="1:6" s="1134" customFormat="1" ht="12.75" x14ac:dyDescent="0.2">
      <c r="A572" s="1058"/>
      <c r="B572" s="1213" t="s">
        <v>1466</v>
      </c>
      <c r="C572" s="374"/>
      <c r="D572" s="375"/>
      <c r="E572" s="1029"/>
      <c r="F572" s="1044"/>
    </row>
    <row r="573" spans="1:6" s="1134" customFormat="1" ht="12.75" x14ac:dyDescent="0.2">
      <c r="A573" s="1058"/>
      <c r="B573" s="1213" t="s">
        <v>1467</v>
      </c>
      <c r="C573" s="374"/>
      <c r="D573" s="375"/>
      <c r="E573" s="1029"/>
      <c r="F573" s="1044"/>
    </row>
    <row r="574" spans="1:6" s="1134" customFormat="1" ht="12.75" x14ac:dyDescent="0.2">
      <c r="A574" s="1058"/>
      <c r="B574" s="1213" t="s">
        <v>1468</v>
      </c>
      <c r="C574" s="374"/>
      <c r="D574" s="375"/>
      <c r="E574" s="1029"/>
      <c r="F574" s="1044"/>
    </row>
    <row r="575" spans="1:6" s="1134" customFormat="1" ht="12.75" x14ac:dyDescent="0.2">
      <c r="A575" s="1058"/>
      <c r="B575" s="1213" t="s">
        <v>1469</v>
      </c>
      <c r="C575" s="374"/>
      <c r="D575" s="375"/>
      <c r="E575" s="1029"/>
      <c r="F575" s="1044"/>
    </row>
    <row r="576" spans="1:6" s="1134" customFormat="1" ht="12.75" x14ac:dyDescent="0.2">
      <c r="A576" s="1058"/>
      <c r="B576" s="1213" t="s">
        <v>1470</v>
      </c>
      <c r="C576" s="374"/>
      <c r="D576" s="375"/>
      <c r="E576" s="1029"/>
      <c r="F576" s="1044"/>
    </row>
    <row r="577" spans="1:16" s="1134" customFormat="1" ht="12.75" x14ac:dyDescent="0.2">
      <c r="A577" s="1058"/>
      <c r="B577" s="1213" t="s">
        <v>1471</v>
      </c>
      <c r="C577" s="374"/>
      <c r="D577" s="375"/>
      <c r="E577" s="1029"/>
      <c r="F577" s="1044"/>
    </row>
    <row r="578" spans="1:16" s="1134" customFormat="1" ht="12.75" x14ac:dyDescent="0.2">
      <c r="A578" s="1058"/>
      <c r="B578" s="1213" t="s">
        <v>1472</v>
      </c>
      <c r="C578" s="374"/>
      <c r="D578" s="375"/>
      <c r="E578" s="1029"/>
      <c r="F578" s="1044"/>
    </row>
    <row r="579" spans="1:16" s="1134" customFormat="1" ht="12.75" x14ac:dyDescent="0.2">
      <c r="A579" s="1058"/>
      <c r="B579" s="1213" t="s">
        <v>1473</v>
      </c>
      <c r="C579" s="374"/>
      <c r="D579" s="375"/>
      <c r="E579" s="1029"/>
      <c r="F579" s="1044"/>
    </row>
    <row r="580" spans="1:16" s="1134" customFormat="1" ht="12.75" x14ac:dyDescent="0.2">
      <c r="A580" s="1058"/>
      <c r="B580" s="1213" t="s">
        <v>1474</v>
      </c>
      <c r="C580" s="374"/>
      <c r="D580" s="375"/>
      <c r="E580" s="1029"/>
      <c r="F580" s="1044"/>
    </row>
    <row r="581" spans="1:16" s="1134" customFormat="1" ht="12.75" x14ac:dyDescent="0.2">
      <c r="A581" s="1058"/>
      <c r="B581" s="1213" t="s">
        <v>1475</v>
      </c>
      <c r="C581" s="374"/>
      <c r="D581" s="375"/>
      <c r="E581" s="1029"/>
      <c r="F581" s="1044"/>
    </row>
    <row r="582" spans="1:16" s="1134" customFormat="1" ht="12.75" x14ac:dyDescent="0.2">
      <c r="A582" s="1058"/>
      <c r="B582" s="1213" t="s">
        <v>1476</v>
      </c>
      <c r="C582" s="374"/>
      <c r="D582" s="375"/>
      <c r="E582" s="1029"/>
      <c r="F582" s="1044"/>
    </row>
    <row r="583" spans="1:16" s="1012" customFormat="1" ht="12.75" x14ac:dyDescent="0.2">
      <c r="A583" s="1058"/>
      <c r="B583" s="1213" t="s">
        <v>1477</v>
      </c>
      <c r="C583" s="374"/>
      <c r="D583" s="375"/>
      <c r="E583" s="1029"/>
      <c r="F583" s="1044"/>
    </row>
    <row r="584" spans="1:16" s="1012" customFormat="1" ht="12.75" x14ac:dyDescent="0.2">
      <c r="A584" s="1058"/>
      <c r="B584" s="1213" t="s">
        <v>1478</v>
      </c>
      <c r="C584" s="374"/>
      <c r="D584" s="375"/>
      <c r="E584" s="1029"/>
      <c r="F584" s="1044"/>
      <c r="G584" s="1055"/>
      <c r="H584" s="1055"/>
      <c r="I584" s="1055"/>
      <c r="J584" s="1055"/>
      <c r="K584" s="1055"/>
      <c r="L584" s="1055"/>
      <c r="M584" s="1055"/>
      <c r="N584" s="1055"/>
      <c r="O584" s="1055"/>
      <c r="P584" s="1055"/>
    </row>
    <row r="585" spans="1:16" s="1012" customFormat="1" ht="12.75" x14ac:dyDescent="0.2">
      <c r="A585" s="1058"/>
      <c r="B585" s="1213" t="s">
        <v>1479</v>
      </c>
      <c r="C585" s="374"/>
      <c r="D585" s="375"/>
      <c r="E585" s="1029"/>
      <c r="F585" s="1044"/>
      <c r="G585" s="1055"/>
      <c r="H585" s="1055"/>
      <c r="I585" s="1055"/>
      <c r="J585" s="1055"/>
      <c r="K585" s="1055"/>
      <c r="L585" s="1055"/>
      <c r="M585" s="1055"/>
      <c r="N585" s="1055"/>
      <c r="O585" s="1055"/>
      <c r="P585" s="1055"/>
    </row>
    <row r="586" spans="1:16" s="1012" customFormat="1" ht="12.75" x14ac:dyDescent="0.2">
      <c r="A586" s="1058"/>
      <c r="B586" s="1213" t="s">
        <v>1480</v>
      </c>
      <c r="C586" s="374"/>
      <c r="D586" s="375"/>
      <c r="E586" s="1029"/>
      <c r="F586" s="1044"/>
      <c r="G586" s="1055"/>
      <c r="H586" s="1055"/>
      <c r="I586" s="1055"/>
      <c r="J586" s="1055"/>
      <c r="K586" s="1055"/>
      <c r="L586" s="1055"/>
      <c r="M586" s="1055"/>
      <c r="N586" s="1055"/>
      <c r="O586" s="1055"/>
      <c r="P586" s="1055"/>
    </row>
    <row r="587" spans="1:16" s="1012" customFormat="1" ht="12.75" x14ac:dyDescent="0.2">
      <c r="A587" s="1058"/>
      <c r="B587" s="1213" t="s">
        <v>1481</v>
      </c>
      <c r="C587" s="374"/>
      <c r="D587" s="375"/>
      <c r="E587" s="1029"/>
      <c r="F587" s="1044"/>
      <c r="G587" s="1055"/>
      <c r="H587" s="1055"/>
      <c r="I587" s="1055"/>
      <c r="J587" s="1055"/>
      <c r="K587" s="1055"/>
      <c r="L587" s="1055"/>
      <c r="M587" s="1055"/>
      <c r="N587" s="1055"/>
      <c r="O587" s="1055"/>
      <c r="P587" s="1055"/>
    </row>
    <row r="588" spans="1:16" s="1012" customFormat="1" ht="13.15" customHeight="1" x14ac:dyDescent="0.2">
      <c r="A588" s="1058"/>
      <c r="B588" s="1213" t="s">
        <v>1482</v>
      </c>
      <c r="C588" s="374"/>
      <c r="D588" s="375"/>
      <c r="E588" s="1029"/>
      <c r="F588" s="1044"/>
      <c r="G588" s="1055"/>
      <c r="H588" s="1055"/>
      <c r="I588" s="1055"/>
      <c r="J588" s="1055"/>
      <c r="K588" s="1055"/>
      <c r="L588" s="1055"/>
      <c r="M588" s="1055"/>
      <c r="N588" s="1055"/>
      <c r="O588" s="1055"/>
      <c r="P588" s="1055"/>
    </row>
    <row r="589" spans="1:16" s="1012" customFormat="1" ht="12.75" x14ac:dyDescent="0.2">
      <c r="A589" s="1058"/>
      <c r="B589" s="1213" t="s">
        <v>1483</v>
      </c>
      <c r="C589" s="374"/>
      <c r="D589" s="375"/>
      <c r="E589" s="1029"/>
      <c r="F589" s="1044"/>
      <c r="G589" s="1055"/>
      <c r="H589" s="1055"/>
      <c r="I589" s="1055"/>
      <c r="J589" s="1055"/>
      <c r="K589" s="1055"/>
      <c r="L589" s="1055"/>
      <c r="M589" s="1055"/>
      <c r="N589" s="1055"/>
      <c r="O589" s="1055"/>
      <c r="P589" s="1055"/>
    </row>
    <row r="590" spans="1:16" s="1012" customFormat="1" ht="12.75" x14ac:dyDescent="0.2">
      <c r="A590" s="1058"/>
      <c r="B590" s="1213" t="s">
        <v>1484</v>
      </c>
      <c r="C590" s="374"/>
      <c r="D590" s="375"/>
      <c r="E590" s="1029"/>
      <c r="F590" s="1044"/>
      <c r="G590" s="1055"/>
      <c r="H590" s="1055"/>
      <c r="I590" s="1055"/>
      <c r="J590" s="1055"/>
      <c r="K590" s="1055"/>
      <c r="L590" s="1055"/>
      <c r="M590" s="1055"/>
      <c r="N590" s="1055"/>
      <c r="O590" s="1055"/>
      <c r="P590" s="1055"/>
    </row>
    <row r="591" spans="1:16" s="1012" customFormat="1" ht="12.75" x14ac:dyDescent="0.2">
      <c r="A591" s="1058"/>
      <c r="B591" s="1213"/>
      <c r="C591" s="374"/>
      <c r="D591" s="375"/>
      <c r="E591" s="1029"/>
      <c r="F591" s="1044"/>
      <c r="G591" s="1055"/>
      <c r="H591" s="1055"/>
      <c r="I591" s="1055"/>
      <c r="J591" s="1055"/>
      <c r="K591" s="1055"/>
      <c r="L591" s="1055"/>
      <c r="M591" s="1055"/>
      <c r="N591" s="1055"/>
      <c r="O591" s="1055"/>
      <c r="P591" s="1055"/>
    </row>
    <row r="592" spans="1:16" s="1012" customFormat="1" ht="14.25" customHeight="1" x14ac:dyDescent="0.2">
      <c r="A592" s="1058"/>
      <c r="B592" s="1213" t="s">
        <v>1485</v>
      </c>
      <c r="C592" s="374"/>
      <c r="D592" s="375"/>
      <c r="E592" s="1029"/>
      <c r="F592" s="1044"/>
      <c r="G592" s="1055"/>
      <c r="H592" s="1055"/>
      <c r="I592" s="1055"/>
      <c r="J592" s="1055"/>
      <c r="K592" s="1055"/>
      <c r="L592" s="1055"/>
      <c r="M592" s="1055"/>
      <c r="N592" s="1055"/>
      <c r="O592" s="1055"/>
      <c r="P592" s="1055"/>
    </row>
    <row r="593" spans="1:16" s="1012" customFormat="1" ht="12.75" x14ac:dyDescent="0.2">
      <c r="A593" s="1058"/>
      <c r="B593" s="1213" t="s">
        <v>1486</v>
      </c>
      <c r="C593" s="374"/>
      <c r="D593" s="375"/>
      <c r="E593" s="1029"/>
      <c r="F593" s="1044"/>
      <c r="G593" s="1055"/>
      <c r="H593" s="1055"/>
      <c r="I593" s="1055"/>
      <c r="J593" s="1055"/>
      <c r="K593" s="1055"/>
      <c r="L593" s="1055"/>
      <c r="M593" s="1055"/>
      <c r="N593" s="1055"/>
      <c r="O593" s="1055"/>
      <c r="P593" s="1055"/>
    </row>
    <row r="594" spans="1:16" s="1012" customFormat="1" ht="12.75" x14ac:dyDescent="0.2">
      <c r="A594" s="1058"/>
      <c r="B594" s="1213" t="s">
        <v>1487</v>
      </c>
      <c r="C594" s="374"/>
      <c r="D594" s="375"/>
      <c r="E594" s="1029"/>
      <c r="F594" s="1044"/>
      <c r="G594" s="1055"/>
      <c r="H594" s="1055"/>
      <c r="I594" s="1055"/>
      <c r="J594" s="1055"/>
      <c r="K594" s="1055"/>
      <c r="L594" s="1055"/>
      <c r="M594" s="1055"/>
      <c r="N594" s="1055"/>
      <c r="O594" s="1055"/>
      <c r="P594" s="1055"/>
    </row>
    <row r="595" spans="1:16" s="1012" customFormat="1" ht="12.75" x14ac:dyDescent="0.2">
      <c r="A595" s="1058"/>
      <c r="B595" s="1213" t="s">
        <v>1488</v>
      </c>
      <c r="C595" s="374"/>
      <c r="D595" s="375"/>
      <c r="E595" s="1029"/>
      <c r="F595" s="1044"/>
      <c r="G595" s="1055"/>
      <c r="H595" s="1055"/>
      <c r="I595" s="1055"/>
      <c r="J595" s="1055"/>
      <c r="K595" s="1055"/>
      <c r="L595" s="1055"/>
      <c r="M595" s="1055"/>
      <c r="N595" s="1055"/>
      <c r="O595" s="1055"/>
      <c r="P595" s="1055"/>
    </row>
    <row r="596" spans="1:16" s="1012" customFormat="1" ht="12.75" x14ac:dyDescent="0.2">
      <c r="A596" s="1058"/>
      <c r="B596" s="1213"/>
      <c r="C596" s="374"/>
      <c r="D596" s="375"/>
      <c r="E596" s="1029"/>
      <c r="F596" s="1044"/>
      <c r="G596" s="1055"/>
      <c r="H596" s="1055"/>
      <c r="I596" s="1055"/>
      <c r="J596" s="1055"/>
      <c r="K596" s="1055"/>
      <c r="L596" s="1055"/>
      <c r="M596" s="1055"/>
      <c r="N596" s="1055"/>
      <c r="O596" s="1055"/>
      <c r="P596" s="1055"/>
    </row>
    <row r="597" spans="1:16" s="1012" customFormat="1" ht="51" x14ac:dyDescent="0.2">
      <c r="A597" s="1058"/>
      <c r="B597" s="1213" t="s">
        <v>1489</v>
      </c>
      <c r="C597" s="374"/>
      <c r="D597" s="375"/>
      <c r="E597" s="1029"/>
      <c r="F597" s="1044"/>
      <c r="G597" s="1055"/>
      <c r="H597" s="1055"/>
      <c r="I597" s="1055"/>
      <c r="J597" s="1055"/>
      <c r="K597" s="1055"/>
      <c r="L597" s="1055"/>
      <c r="M597" s="1055"/>
      <c r="N597" s="1055"/>
      <c r="O597" s="1055"/>
      <c r="P597" s="1055"/>
    </row>
    <row r="598" spans="1:16" s="1012" customFormat="1" ht="12.75" x14ac:dyDescent="0.2">
      <c r="A598" s="1058"/>
      <c r="B598" s="1213" t="s">
        <v>1490</v>
      </c>
      <c r="C598" s="374"/>
      <c r="D598" s="375"/>
      <c r="E598" s="1029"/>
      <c r="F598" s="1044"/>
      <c r="G598" s="1055"/>
      <c r="H598" s="1055"/>
      <c r="I598" s="1055"/>
      <c r="J598" s="1055"/>
      <c r="K598" s="1055"/>
      <c r="L598" s="1055"/>
      <c r="M598" s="1055"/>
      <c r="N598" s="1055"/>
      <c r="O598" s="1055"/>
      <c r="P598" s="1055"/>
    </row>
    <row r="599" spans="1:16" s="1012" customFormat="1" ht="12.75" x14ac:dyDescent="0.2">
      <c r="A599" s="1058"/>
      <c r="B599" s="1213" t="s">
        <v>1491</v>
      </c>
      <c r="C599" s="374"/>
      <c r="D599" s="375"/>
      <c r="E599" s="1029"/>
      <c r="F599" s="1044"/>
      <c r="G599" s="1055"/>
      <c r="H599" s="1055"/>
      <c r="I599" s="1055"/>
      <c r="J599" s="1055"/>
      <c r="K599" s="1055"/>
      <c r="L599" s="1055"/>
      <c r="M599" s="1055"/>
      <c r="N599" s="1055"/>
      <c r="O599" s="1055"/>
      <c r="P599" s="1055"/>
    </row>
    <row r="600" spans="1:16" s="1012" customFormat="1" ht="12.75" x14ac:dyDescent="0.2">
      <c r="A600" s="1058"/>
      <c r="B600" s="1213" t="s">
        <v>1492</v>
      </c>
      <c r="C600" s="374"/>
      <c r="D600" s="375"/>
      <c r="E600" s="1029"/>
      <c r="F600" s="1044"/>
      <c r="G600" s="1055"/>
      <c r="H600" s="1055"/>
      <c r="I600" s="1055"/>
      <c r="J600" s="1055"/>
      <c r="K600" s="1055"/>
      <c r="L600" s="1055"/>
      <c r="M600" s="1055"/>
      <c r="N600" s="1055"/>
      <c r="O600" s="1055"/>
      <c r="P600" s="1055"/>
    </row>
    <row r="601" spans="1:16" s="1012" customFormat="1" ht="12.75" x14ac:dyDescent="0.2">
      <c r="A601" s="1058"/>
      <c r="B601" s="1213" t="s">
        <v>1493</v>
      </c>
      <c r="C601" s="374"/>
      <c r="D601" s="375"/>
      <c r="E601" s="1029"/>
      <c r="F601" s="1044"/>
      <c r="G601" s="1055"/>
      <c r="H601" s="1055"/>
      <c r="I601" s="1055"/>
      <c r="J601" s="1055"/>
      <c r="K601" s="1055"/>
      <c r="L601" s="1055"/>
      <c r="M601" s="1055"/>
      <c r="N601" s="1055"/>
      <c r="O601" s="1055"/>
      <c r="P601" s="1055"/>
    </row>
    <row r="602" spans="1:16" s="1012" customFormat="1" ht="12.75" x14ac:dyDescent="0.2">
      <c r="A602" s="1058"/>
      <c r="B602" s="1213" t="s">
        <v>1494</v>
      </c>
      <c r="C602" s="374"/>
      <c r="D602" s="375"/>
      <c r="E602" s="1029"/>
      <c r="F602" s="1044"/>
      <c r="G602" s="1055"/>
      <c r="H602" s="1055"/>
      <c r="I602" s="1055"/>
      <c r="J602" s="1055"/>
      <c r="K602" s="1055"/>
      <c r="L602" s="1055"/>
      <c r="M602" s="1055"/>
      <c r="N602" s="1055"/>
      <c r="O602" s="1055"/>
      <c r="P602" s="1055"/>
    </row>
    <row r="603" spans="1:16" s="1012" customFormat="1" ht="12.75" x14ac:dyDescent="0.2">
      <c r="A603" s="1058"/>
      <c r="B603" s="1213" t="s">
        <v>1495</v>
      </c>
      <c r="C603" s="374"/>
      <c r="D603" s="375"/>
      <c r="E603" s="1029"/>
      <c r="F603" s="1044"/>
      <c r="G603" s="1055"/>
      <c r="H603" s="1055"/>
      <c r="I603" s="1055"/>
      <c r="J603" s="1055"/>
      <c r="K603" s="1055"/>
      <c r="L603" s="1055"/>
      <c r="M603" s="1055"/>
      <c r="N603" s="1055"/>
      <c r="O603" s="1055"/>
      <c r="P603" s="1055"/>
    </row>
    <row r="604" spans="1:16" s="1012" customFormat="1" ht="12.75" x14ac:dyDescent="0.2">
      <c r="A604" s="1058"/>
      <c r="B604" s="1213" t="s">
        <v>1496</v>
      </c>
      <c r="C604" s="374"/>
      <c r="D604" s="375"/>
      <c r="E604" s="1029"/>
      <c r="F604" s="1044"/>
      <c r="G604" s="1055"/>
      <c r="H604" s="1055"/>
      <c r="I604" s="1055"/>
      <c r="J604" s="1055"/>
      <c r="K604" s="1055"/>
      <c r="L604" s="1055"/>
      <c r="M604" s="1055"/>
      <c r="N604" s="1055"/>
      <c r="O604" s="1055"/>
      <c r="P604" s="1055"/>
    </row>
    <row r="605" spans="1:16" s="1012" customFormat="1" ht="12.75" x14ac:dyDescent="0.2">
      <c r="A605" s="1058"/>
      <c r="B605" s="1213" t="s">
        <v>1497</v>
      </c>
      <c r="C605" s="374"/>
      <c r="D605" s="375"/>
      <c r="E605" s="1029"/>
      <c r="F605" s="1044"/>
      <c r="G605" s="1055"/>
      <c r="H605" s="1055"/>
      <c r="I605" s="1055"/>
      <c r="J605" s="1055"/>
      <c r="K605" s="1055"/>
      <c r="L605" s="1055"/>
      <c r="M605" s="1055"/>
      <c r="N605" s="1055"/>
      <c r="O605" s="1055"/>
      <c r="P605" s="1055"/>
    </row>
    <row r="606" spans="1:16" s="1012" customFormat="1" ht="12.75" x14ac:dyDescent="0.2">
      <c r="A606" s="1058"/>
      <c r="B606" s="1213" t="s">
        <v>1498</v>
      </c>
      <c r="C606" s="374"/>
      <c r="D606" s="375"/>
      <c r="E606" s="1029"/>
      <c r="F606" s="1044"/>
      <c r="G606" s="1055"/>
      <c r="H606" s="1055"/>
      <c r="I606" s="1055"/>
      <c r="J606" s="1055"/>
      <c r="K606" s="1055"/>
      <c r="L606" s="1055"/>
      <c r="M606" s="1055"/>
      <c r="N606" s="1055"/>
      <c r="O606" s="1055"/>
      <c r="P606" s="1055"/>
    </row>
    <row r="607" spans="1:16" s="1012" customFormat="1" ht="12.75" x14ac:dyDescent="0.2">
      <c r="A607" s="1058"/>
      <c r="B607" s="1213" t="s">
        <v>1499</v>
      </c>
      <c r="C607" s="374"/>
      <c r="D607" s="375"/>
      <c r="E607" s="1029"/>
      <c r="F607" s="1044"/>
      <c r="G607" s="1055"/>
      <c r="H607" s="1055"/>
      <c r="I607" s="1055"/>
      <c r="J607" s="1055"/>
      <c r="K607" s="1055"/>
      <c r="L607" s="1055"/>
      <c r="M607" s="1055"/>
      <c r="N607" s="1055"/>
      <c r="O607" s="1055"/>
      <c r="P607" s="1055"/>
    </row>
    <row r="608" spans="1:16" s="1012" customFormat="1" ht="12.75" x14ac:dyDescent="0.2">
      <c r="A608" s="1058"/>
      <c r="B608" s="1213" t="s">
        <v>1500</v>
      </c>
      <c r="C608" s="374"/>
      <c r="D608" s="375"/>
      <c r="E608" s="1029"/>
      <c r="F608" s="1044"/>
    </row>
    <row r="609" spans="1:16" s="1012" customFormat="1" ht="12.75" x14ac:dyDescent="0.2">
      <c r="A609" s="1058"/>
      <c r="B609" s="1213" t="s">
        <v>1501</v>
      </c>
      <c r="C609" s="374"/>
      <c r="D609" s="375"/>
      <c r="E609" s="1029"/>
      <c r="F609" s="1044"/>
      <c r="G609" s="1055"/>
      <c r="H609" s="1055"/>
      <c r="I609" s="1055"/>
      <c r="J609" s="1055"/>
      <c r="K609" s="1055"/>
      <c r="L609" s="1055"/>
      <c r="M609" s="1055"/>
      <c r="N609" s="1055"/>
      <c r="O609" s="1055"/>
      <c r="P609" s="1055"/>
    </row>
    <row r="610" spans="1:16" s="1012" customFormat="1" ht="12.75" x14ac:dyDescent="0.2">
      <c r="A610" s="1058"/>
      <c r="B610" s="1213" t="s">
        <v>1502</v>
      </c>
      <c r="C610" s="374"/>
      <c r="D610" s="375"/>
      <c r="E610" s="1029"/>
      <c r="F610" s="1044"/>
      <c r="G610" s="1055"/>
      <c r="H610" s="1055"/>
      <c r="I610" s="1055"/>
      <c r="J610" s="1055"/>
      <c r="K610" s="1055"/>
      <c r="L610" s="1055"/>
      <c r="M610" s="1055"/>
      <c r="N610" s="1055"/>
      <c r="O610" s="1055"/>
      <c r="P610" s="1055"/>
    </row>
    <row r="611" spans="1:16" s="1012" customFormat="1" ht="12.75" x14ac:dyDescent="0.2">
      <c r="A611" s="1058"/>
      <c r="B611" s="1213" t="s">
        <v>1482</v>
      </c>
      <c r="C611" s="374"/>
      <c r="D611" s="375"/>
      <c r="E611" s="1029"/>
      <c r="F611" s="1044"/>
      <c r="G611" s="1055"/>
      <c r="H611" s="1055"/>
      <c r="I611" s="1055"/>
      <c r="J611" s="1055"/>
      <c r="K611" s="1055"/>
      <c r="L611" s="1055"/>
      <c r="M611" s="1055"/>
      <c r="N611" s="1055"/>
      <c r="O611" s="1055"/>
      <c r="P611" s="1055"/>
    </row>
    <row r="612" spans="1:16" s="1012" customFormat="1" ht="12.75" x14ac:dyDescent="0.2">
      <c r="A612" s="1058"/>
      <c r="B612" s="1213" t="s">
        <v>1483</v>
      </c>
      <c r="C612" s="374"/>
      <c r="D612" s="375"/>
      <c r="E612" s="1029"/>
      <c r="F612" s="1044"/>
      <c r="G612" s="1055"/>
      <c r="H612" s="1055"/>
      <c r="I612" s="1055"/>
      <c r="J612" s="1055"/>
      <c r="K612" s="1055"/>
      <c r="L612" s="1055"/>
      <c r="M612" s="1055"/>
      <c r="N612" s="1055"/>
      <c r="O612" s="1055"/>
      <c r="P612" s="1055"/>
    </row>
    <row r="613" spans="1:16" s="1012" customFormat="1" ht="12.75" x14ac:dyDescent="0.2">
      <c r="A613" s="1058"/>
      <c r="B613" s="1213" t="s">
        <v>1503</v>
      </c>
      <c r="C613" s="374"/>
      <c r="D613" s="375"/>
      <c r="E613" s="1029"/>
      <c r="F613" s="1044"/>
      <c r="G613" s="1055"/>
      <c r="H613" s="1055"/>
      <c r="I613" s="1055"/>
      <c r="J613" s="1055"/>
      <c r="K613" s="1055"/>
      <c r="L613" s="1055"/>
      <c r="M613" s="1055"/>
      <c r="N613" s="1055"/>
      <c r="O613" s="1055"/>
      <c r="P613" s="1055"/>
    </row>
    <row r="614" spans="1:16" s="1012" customFormat="1" ht="12.75" x14ac:dyDescent="0.2">
      <c r="A614" s="1058"/>
      <c r="B614" s="1213" t="s">
        <v>1504</v>
      </c>
      <c r="C614" s="374"/>
      <c r="D614" s="375"/>
      <c r="E614" s="1029"/>
      <c r="F614" s="1044"/>
      <c r="G614" s="1055"/>
      <c r="H614" s="1055"/>
      <c r="I614" s="1055"/>
      <c r="J614" s="1055"/>
      <c r="K614" s="1055"/>
      <c r="L614" s="1055"/>
      <c r="M614" s="1055"/>
      <c r="N614" s="1055"/>
      <c r="O614" s="1055"/>
      <c r="P614" s="1055"/>
    </row>
    <row r="615" spans="1:16" s="1012" customFormat="1" ht="12.75" x14ac:dyDescent="0.2">
      <c r="A615" s="1058"/>
      <c r="B615" s="1213" t="s">
        <v>1505</v>
      </c>
      <c r="C615" s="374"/>
      <c r="D615" s="375"/>
      <c r="E615" s="1029"/>
      <c r="F615" s="1044"/>
      <c r="G615" s="1055"/>
      <c r="H615" s="1055"/>
      <c r="I615" s="1055"/>
      <c r="J615" s="1055"/>
      <c r="K615" s="1055"/>
      <c r="L615" s="1055"/>
      <c r="M615" s="1055"/>
      <c r="N615" s="1055"/>
      <c r="O615" s="1055"/>
      <c r="P615" s="1055"/>
    </row>
    <row r="616" spans="1:16" s="1012" customFormat="1" ht="105" x14ac:dyDescent="0.2">
      <c r="A616" s="1058"/>
      <c r="B616" s="1188" t="s">
        <v>1939</v>
      </c>
      <c r="C616" s="1173"/>
      <c r="D616" s="1173"/>
      <c r="E616" s="1056"/>
      <c r="F616" s="1055"/>
      <c r="G616" s="1055"/>
      <c r="H616" s="1055"/>
      <c r="I616" s="1055"/>
      <c r="J616" s="1055"/>
      <c r="K616" s="1055"/>
      <c r="L616" s="1055"/>
      <c r="M616" s="1055"/>
      <c r="N616" s="1055"/>
      <c r="O616" s="1055"/>
      <c r="P616" s="1055"/>
    </row>
    <row r="617" spans="1:16" s="1012" customFormat="1" ht="25.5" x14ac:dyDescent="0.2">
      <c r="A617" s="1058"/>
      <c r="B617" s="1054" t="s">
        <v>1879</v>
      </c>
      <c r="C617" s="374"/>
      <c r="D617" s="375"/>
      <c r="E617" s="1029"/>
      <c r="F617" s="1044"/>
      <c r="G617" s="1055"/>
      <c r="H617" s="1055"/>
      <c r="I617" s="1055"/>
      <c r="J617" s="1055"/>
      <c r="K617" s="1055"/>
      <c r="L617" s="1055"/>
      <c r="M617" s="1055"/>
      <c r="N617" s="1055"/>
      <c r="O617" s="1055"/>
      <c r="P617" s="1055"/>
    </row>
    <row r="618" spans="1:16" s="1012" customFormat="1" ht="15" x14ac:dyDescent="0.2">
      <c r="A618" s="1058"/>
      <c r="B618" s="1188"/>
      <c r="C618" s="374" t="s">
        <v>70</v>
      </c>
      <c r="D618" s="375">
        <v>1</v>
      </c>
      <c r="E618" s="1029"/>
      <c r="F618" s="1044">
        <f>IF($C618="","",$D618*E618)</f>
        <v>0</v>
      </c>
      <c r="G618" s="1055"/>
      <c r="H618" s="1055"/>
      <c r="I618" s="1055"/>
      <c r="J618" s="1055"/>
      <c r="K618" s="1055"/>
      <c r="L618" s="1055"/>
      <c r="M618" s="1055"/>
      <c r="N618" s="1055"/>
      <c r="O618" s="1055"/>
      <c r="P618" s="1055"/>
    </row>
    <row r="619" spans="1:16" s="1012" customFormat="1" x14ac:dyDescent="0.2">
      <c r="A619" s="1124"/>
      <c r="B619" s="1214"/>
      <c r="C619" s="381"/>
      <c r="D619" s="382"/>
      <c r="E619" s="1100"/>
      <c r="F619" s="1101"/>
      <c r="G619" s="1055"/>
      <c r="H619" s="1055"/>
      <c r="I619" s="1055"/>
      <c r="J619" s="1055"/>
      <c r="K619" s="1055"/>
      <c r="L619" s="1055"/>
      <c r="M619" s="1055"/>
      <c r="N619" s="1055"/>
      <c r="O619" s="1055"/>
      <c r="P619" s="1055"/>
    </row>
    <row r="620" spans="1:16" s="1012" customFormat="1" ht="120" x14ac:dyDescent="0.2">
      <c r="A620" s="1058" t="s">
        <v>34</v>
      </c>
      <c r="B620" s="1182" t="s">
        <v>1506</v>
      </c>
      <c r="C620" s="381"/>
      <c r="D620" s="382"/>
      <c r="E620" s="1100"/>
      <c r="F620" s="1101"/>
      <c r="G620" s="1055"/>
      <c r="H620" s="1055"/>
      <c r="I620" s="1055"/>
      <c r="J620" s="1055"/>
      <c r="K620" s="1055"/>
      <c r="L620" s="1055"/>
      <c r="M620" s="1055"/>
      <c r="N620" s="1055"/>
      <c r="O620" s="1055"/>
      <c r="P620" s="1055"/>
    </row>
    <row r="621" spans="1:16" s="1012" customFormat="1" ht="12.75" x14ac:dyDescent="0.2">
      <c r="A621" s="1058" t="s">
        <v>1392</v>
      </c>
      <c r="B621" s="1183" t="s">
        <v>1507</v>
      </c>
      <c r="C621" s="374" t="s">
        <v>994</v>
      </c>
      <c r="D621" s="375">
        <v>40</v>
      </c>
      <c r="E621" s="1029"/>
      <c r="F621" s="1044">
        <f t="shared" ref="F621:F622" si="11">IF($C621="","",$D621*E621)</f>
        <v>0</v>
      </c>
      <c r="G621" s="1055"/>
      <c r="H621" s="1055"/>
      <c r="I621" s="1055"/>
      <c r="J621" s="1055"/>
      <c r="K621" s="1055"/>
      <c r="L621" s="1055"/>
      <c r="M621" s="1055"/>
      <c r="N621" s="1055"/>
      <c r="O621" s="1055"/>
      <c r="P621" s="1055"/>
    </row>
    <row r="622" spans="1:16" s="1012" customFormat="1" ht="12.75" x14ac:dyDescent="0.2">
      <c r="A622" s="1058" t="s">
        <v>1394</v>
      </c>
      <c r="B622" s="1183" t="s">
        <v>1383</v>
      </c>
      <c r="C622" s="374" t="s">
        <v>994</v>
      </c>
      <c r="D622" s="375">
        <v>40</v>
      </c>
      <c r="E622" s="1029"/>
      <c r="F622" s="1044">
        <f t="shared" si="11"/>
        <v>0</v>
      </c>
      <c r="G622" s="1055"/>
      <c r="H622" s="1055"/>
      <c r="I622" s="1055"/>
      <c r="J622" s="1055"/>
      <c r="K622" s="1055"/>
      <c r="L622" s="1055"/>
      <c r="M622" s="1055"/>
      <c r="N622" s="1055"/>
      <c r="O622" s="1055"/>
      <c r="P622" s="1055"/>
    </row>
    <row r="623" spans="1:16" s="1012" customFormat="1" ht="12.75" x14ac:dyDescent="0.2">
      <c r="A623" s="1058"/>
      <c r="B623" s="1183"/>
      <c r="C623" s="374"/>
      <c r="D623" s="375"/>
      <c r="E623" s="1029"/>
      <c r="F623" s="1044"/>
      <c r="G623" s="1055"/>
      <c r="H623" s="1055"/>
      <c r="I623" s="1055"/>
      <c r="J623" s="1055"/>
      <c r="K623" s="1055"/>
      <c r="L623" s="1055"/>
      <c r="M623" s="1055"/>
      <c r="N623" s="1055"/>
      <c r="O623" s="1055"/>
      <c r="P623" s="1055"/>
    </row>
    <row r="624" spans="1:16" s="1012" customFormat="1" ht="60" x14ac:dyDescent="0.2">
      <c r="A624" s="1058" t="s">
        <v>35</v>
      </c>
      <c r="B624" s="1188" t="s">
        <v>1508</v>
      </c>
      <c r="C624" s="381"/>
      <c r="D624" s="382"/>
      <c r="E624" s="1100"/>
      <c r="F624" s="1101"/>
      <c r="G624" s="1055"/>
      <c r="H624" s="1055"/>
      <c r="I624" s="1055"/>
      <c r="J624" s="1055"/>
      <c r="K624" s="1055"/>
      <c r="L624" s="1055"/>
      <c r="M624" s="1055"/>
      <c r="N624" s="1055"/>
      <c r="O624" s="1055"/>
      <c r="P624" s="1055"/>
    </row>
    <row r="625" spans="1:16" s="1060" customFormat="1" ht="15" x14ac:dyDescent="0.2">
      <c r="A625" s="1058"/>
      <c r="B625" s="1184" t="s">
        <v>1509</v>
      </c>
      <c r="C625" s="374" t="s">
        <v>994</v>
      </c>
      <c r="D625" s="375">
        <v>12</v>
      </c>
      <c r="E625" s="1029"/>
      <c r="F625" s="1044">
        <f>IF($C625="","",$D625*E625)</f>
        <v>0</v>
      </c>
    </row>
    <row r="626" spans="1:16" s="1060" customFormat="1" ht="15" x14ac:dyDescent="0.2">
      <c r="A626" s="1058"/>
      <c r="B626" s="1184"/>
      <c r="C626" s="374"/>
      <c r="D626" s="375"/>
      <c r="E626" s="1029"/>
      <c r="F626" s="1044"/>
    </row>
    <row r="627" spans="1:16" s="1012" customFormat="1" ht="15" x14ac:dyDescent="0.2">
      <c r="A627" s="1058" t="s">
        <v>36</v>
      </c>
      <c r="B627" s="1184" t="s">
        <v>1510</v>
      </c>
      <c r="C627" s="374" t="s">
        <v>172</v>
      </c>
      <c r="D627" s="375">
        <v>1</v>
      </c>
      <c r="E627" s="1029"/>
      <c r="F627" s="1044">
        <f>IF($C627="","",$D627*E627)</f>
        <v>0</v>
      </c>
      <c r="G627" s="1055"/>
      <c r="H627" s="1055"/>
      <c r="I627" s="1055"/>
      <c r="J627" s="1055"/>
      <c r="K627" s="1055"/>
      <c r="L627" s="1055"/>
      <c r="M627" s="1055"/>
      <c r="N627" s="1055"/>
      <c r="O627" s="1055"/>
      <c r="P627" s="1055"/>
    </row>
    <row r="628" spans="1:16" s="1012" customFormat="1" x14ac:dyDescent="0.2">
      <c r="A628" s="1058"/>
      <c r="B628" s="1197"/>
      <c r="C628" s="381"/>
      <c r="D628" s="393"/>
      <c r="E628" s="1120"/>
      <c r="F628" s="1129"/>
      <c r="G628" s="1055"/>
      <c r="H628" s="1055"/>
      <c r="I628" s="1055"/>
      <c r="J628" s="1055"/>
      <c r="K628" s="1055"/>
      <c r="L628" s="1055"/>
      <c r="M628" s="1055"/>
      <c r="N628" s="1055"/>
      <c r="O628" s="1055"/>
      <c r="P628" s="1055"/>
    </row>
    <row r="629" spans="1:16" s="1012" customFormat="1" ht="90" x14ac:dyDescent="0.2">
      <c r="A629" s="1058" t="s">
        <v>37</v>
      </c>
      <c r="B629" s="1184" t="s">
        <v>1319</v>
      </c>
      <c r="C629" s="374" t="s">
        <v>994</v>
      </c>
      <c r="D629" s="375">
        <v>20</v>
      </c>
      <c r="E629" s="1029"/>
      <c r="F629" s="1044">
        <f>IF($C629="","",$D629*E629)</f>
        <v>0</v>
      </c>
      <c r="G629" s="1055"/>
      <c r="H629" s="1055"/>
      <c r="I629" s="1055"/>
      <c r="J629" s="1055"/>
      <c r="K629" s="1055"/>
      <c r="L629" s="1055"/>
      <c r="M629" s="1055"/>
      <c r="N629" s="1055"/>
      <c r="O629" s="1055"/>
      <c r="P629" s="1055"/>
    </row>
    <row r="630" spans="1:16" s="1012" customFormat="1" ht="15" x14ac:dyDescent="0.2">
      <c r="A630" s="1058"/>
      <c r="B630" s="1184"/>
      <c r="C630" s="374"/>
      <c r="D630" s="375"/>
      <c r="E630" s="1029"/>
      <c r="F630" s="1044"/>
      <c r="G630" s="1055"/>
      <c r="H630" s="1055"/>
      <c r="I630" s="1055"/>
      <c r="J630" s="1055"/>
      <c r="K630" s="1055"/>
      <c r="L630" s="1055"/>
      <c r="M630" s="1055"/>
      <c r="N630" s="1055"/>
      <c r="O630" s="1055"/>
      <c r="P630" s="1055"/>
    </row>
    <row r="631" spans="1:16" s="1012" customFormat="1" ht="60" x14ac:dyDescent="0.2">
      <c r="A631" s="1058" t="s">
        <v>38</v>
      </c>
      <c r="B631" s="1184" t="s">
        <v>1511</v>
      </c>
      <c r="C631" s="374" t="s">
        <v>70</v>
      </c>
      <c r="D631" s="375">
        <v>1</v>
      </c>
      <c r="E631" s="1029"/>
      <c r="F631" s="1044">
        <f>IF($C631="","",$D631*E631)</f>
        <v>0</v>
      </c>
      <c r="G631" s="1055"/>
      <c r="H631" s="1055"/>
      <c r="I631" s="1055"/>
      <c r="J631" s="1055"/>
      <c r="K631" s="1055"/>
      <c r="L631" s="1055"/>
      <c r="M631" s="1055"/>
      <c r="N631" s="1055"/>
      <c r="O631" s="1055"/>
      <c r="P631" s="1055"/>
    </row>
    <row r="632" spans="1:16" s="1012" customFormat="1" x14ac:dyDescent="0.2">
      <c r="A632" s="1124"/>
      <c r="B632" s="1215"/>
      <c r="C632" s="381"/>
      <c r="D632" s="382"/>
      <c r="E632" s="1100"/>
      <c r="F632" s="1101"/>
      <c r="G632" s="1055"/>
      <c r="H632" s="1055"/>
      <c r="I632" s="1055"/>
      <c r="J632" s="1055"/>
      <c r="K632" s="1055"/>
      <c r="L632" s="1055"/>
      <c r="M632" s="1055"/>
      <c r="N632" s="1055"/>
      <c r="O632" s="1055"/>
      <c r="P632" s="1055"/>
    </row>
    <row r="633" spans="1:16" s="1012" customFormat="1" ht="105" x14ac:dyDescent="0.2">
      <c r="A633" s="1058" t="s">
        <v>39</v>
      </c>
      <c r="B633" s="1182" t="s">
        <v>1512</v>
      </c>
      <c r="C633" s="374" t="s">
        <v>70</v>
      </c>
      <c r="D633" s="375">
        <v>1</v>
      </c>
      <c r="E633" s="1029"/>
      <c r="F633" s="1044">
        <f>IF($C633="","",$D633*E633)</f>
        <v>0</v>
      </c>
      <c r="G633" s="1055"/>
      <c r="H633" s="1055"/>
      <c r="I633" s="1055"/>
      <c r="J633" s="1055"/>
      <c r="K633" s="1055"/>
      <c r="L633" s="1055"/>
      <c r="M633" s="1055"/>
      <c r="N633" s="1055"/>
      <c r="O633" s="1055"/>
      <c r="P633" s="1055"/>
    </row>
    <row r="634" spans="1:16" s="1012" customFormat="1" ht="15" x14ac:dyDescent="0.2">
      <c r="A634" s="1058"/>
      <c r="B634" s="1182"/>
      <c r="C634" s="374"/>
      <c r="D634" s="375"/>
      <c r="E634" s="1029"/>
      <c r="F634" s="1044"/>
    </row>
    <row r="635" spans="1:16" s="1137" customFormat="1" ht="75" x14ac:dyDescent="0.2">
      <c r="A635" s="1058" t="s">
        <v>40</v>
      </c>
      <c r="B635" s="1188" t="s">
        <v>1940</v>
      </c>
      <c r="C635" s="374" t="s">
        <v>70</v>
      </c>
      <c r="D635" s="375">
        <v>1</v>
      </c>
      <c r="E635" s="1029"/>
      <c r="F635" s="1044">
        <f>IF($C635="","",$D635*E635)</f>
        <v>0</v>
      </c>
    </row>
    <row r="636" spans="1:16" s="1137" customFormat="1" ht="15" x14ac:dyDescent="0.2">
      <c r="A636" s="1124"/>
      <c r="B636" s="1066"/>
      <c r="C636" s="1098"/>
      <c r="D636" s="1099"/>
      <c r="E636" s="1100"/>
      <c r="F636" s="1101"/>
    </row>
    <row r="637" spans="1:16" s="1137" customFormat="1" ht="15" x14ac:dyDescent="0.2">
      <c r="A637" s="1124"/>
      <c r="B637" s="1069"/>
      <c r="C637" s="1098"/>
      <c r="D637" s="1099"/>
      <c r="E637" s="1100"/>
      <c r="F637" s="1101"/>
    </row>
    <row r="638" spans="1:16" s="1137" customFormat="1" ht="19.899999999999999" customHeight="1" x14ac:dyDescent="0.2">
      <c r="A638" s="1138" t="s">
        <v>37</v>
      </c>
      <c r="B638" s="1126" t="s">
        <v>1453</v>
      </c>
      <c r="C638" s="1139" t="s">
        <v>1256</v>
      </c>
      <c r="D638" s="1140"/>
      <c r="E638" s="1141"/>
      <c r="F638" s="1074">
        <f>SUM(F558:F635)</f>
        <v>0</v>
      </c>
    </row>
    <row r="639" spans="1:16" s="1137" customFormat="1" ht="15" x14ac:dyDescent="0.2">
      <c r="A639" s="1142"/>
      <c r="B639" s="1069"/>
      <c r="C639" s="1098"/>
      <c r="D639" s="1136"/>
      <c r="E639" s="394"/>
      <c r="F639" s="1143"/>
    </row>
    <row r="640" spans="1:16" s="1137" customFormat="1" ht="28.5" customHeight="1" x14ac:dyDescent="0.25">
      <c r="A640" s="1144"/>
      <c r="B640" s="1145" t="s">
        <v>1941</v>
      </c>
      <c r="C640" s="1098"/>
      <c r="D640" s="1136"/>
      <c r="E640" s="395"/>
      <c r="F640" s="1143"/>
    </row>
    <row r="641" spans="1:6" s="1137" customFormat="1" ht="18" customHeight="1" x14ac:dyDescent="0.2">
      <c r="A641" s="1087"/>
      <c r="B641" s="1086"/>
      <c r="C641" s="1088"/>
      <c r="D641" s="1089"/>
      <c r="E641" s="1090"/>
      <c r="F641" s="1091"/>
    </row>
    <row r="642" spans="1:6" s="1137" customFormat="1" x14ac:dyDescent="0.2">
      <c r="A642" s="1087"/>
      <c r="B642" s="1086"/>
      <c r="C642" s="1088"/>
      <c r="D642" s="1089"/>
      <c r="E642" s="1090"/>
      <c r="F642" s="1091"/>
    </row>
    <row r="643" spans="1:6" s="1081" customFormat="1" ht="20.25" x14ac:dyDescent="0.2">
      <c r="A643" s="1146"/>
      <c r="B643" s="1147" t="s">
        <v>1513</v>
      </c>
      <c r="C643" s="1148"/>
      <c r="D643" s="1149"/>
      <c r="E643" s="1150"/>
      <c r="F643" s="1137"/>
    </row>
    <row r="644" spans="1:6" s="1081" customFormat="1" ht="12.75" x14ac:dyDescent="0.2">
      <c r="A644" s="1146"/>
      <c r="B644" s="1151"/>
      <c r="C644" s="1149"/>
      <c r="D644" s="1149"/>
      <c r="E644" s="1150"/>
      <c r="F644" s="1137"/>
    </row>
    <row r="645" spans="1:6" s="1081" customFormat="1" ht="18.75" x14ac:dyDescent="0.3">
      <c r="A645" s="1152" t="s">
        <v>33</v>
      </c>
      <c r="B645" s="1153" t="s">
        <v>1275</v>
      </c>
      <c r="C645" s="1154"/>
      <c r="D645" s="1155">
        <f>F170</f>
        <v>0</v>
      </c>
      <c r="E645" s="1150"/>
      <c r="F645" s="1137"/>
    </row>
    <row r="646" spans="1:6" s="1081" customFormat="1" ht="18.75" x14ac:dyDescent="0.3">
      <c r="A646" s="1152" t="s">
        <v>34</v>
      </c>
      <c r="B646" s="1153" t="s">
        <v>1323</v>
      </c>
      <c r="C646" s="1154"/>
      <c r="D646" s="1155">
        <f>F365</f>
        <v>0</v>
      </c>
      <c r="E646" s="1150"/>
      <c r="F646" s="1137"/>
    </row>
    <row r="647" spans="1:6" s="1081" customFormat="1" ht="18.75" x14ac:dyDescent="0.3">
      <c r="A647" s="1152" t="s">
        <v>35</v>
      </c>
      <c r="B647" s="1156" t="s">
        <v>1410</v>
      </c>
      <c r="C647" s="1154"/>
      <c r="D647" s="1155">
        <f>F442</f>
        <v>0</v>
      </c>
      <c r="E647" s="1150"/>
      <c r="F647" s="1137"/>
    </row>
    <row r="648" spans="1:6" s="1081" customFormat="1" ht="18.75" x14ac:dyDescent="0.3">
      <c r="A648" s="1152" t="s">
        <v>36</v>
      </c>
      <c r="B648" s="1157" t="s">
        <v>1436</v>
      </c>
      <c r="C648" s="1158"/>
      <c r="D648" s="1155">
        <f>F550</f>
        <v>0</v>
      </c>
      <c r="E648" s="1150"/>
      <c r="F648" s="1137"/>
    </row>
    <row r="649" spans="1:6" s="1081" customFormat="1" ht="18.75" x14ac:dyDescent="0.3">
      <c r="A649" s="1152" t="s">
        <v>37</v>
      </c>
      <c r="B649" s="1156" t="s">
        <v>1453</v>
      </c>
      <c r="C649" s="1158"/>
      <c r="D649" s="1155">
        <f>F638</f>
        <v>0</v>
      </c>
      <c r="E649" s="1150"/>
      <c r="F649" s="1137"/>
    </row>
    <row r="650" spans="1:6" s="1081" customFormat="1" ht="20.25" x14ac:dyDescent="0.3">
      <c r="A650" s="1159"/>
      <c r="B650" s="1147" t="s">
        <v>1514</v>
      </c>
      <c r="C650" s="1160"/>
      <c r="D650" s="1161">
        <f>SUM(D645:D649)</f>
        <v>0</v>
      </c>
      <c r="E650" s="1150"/>
      <c r="F650" s="1137"/>
    </row>
  </sheetData>
  <sheetProtection password="CC0A" sheet="1" objects="1" scenarios="1"/>
  <pageMargins left="0.98402777777777772" right="0.47222222222222221" top="0.66736111111111107" bottom="0.66736111111111107" header="0.27500000000000002" footer="0.27500000000000002"/>
  <pageSetup paperSize="9" scale="67" firstPageNumber="0" orientation="portrait" horizontalDpi="300" verticalDpi="300" r:id="rId1"/>
  <headerFooter alignWithMargins="0">
    <oddHeader>&amp;CTROŠKOVNIK&amp;RStr &amp;P / &amp;N</oddHeader>
    <oddFooter>&amp;LTECHNICA SUPREMA d.o.o. Fažana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1">
    <pageSetUpPr fitToPage="1"/>
  </sheetPr>
  <dimension ref="A1:Q70"/>
  <sheetViews>
    <sheetView view="pageBreakPreview" zoomScale="85" zoomScaleNormal="85" zoomScaleSheetLayoutView="85" zoomScalePageLayoutView="85" workbookViewId="0">
      <selection activeCell="E74" sqref="E74"/>
    </sheetView>
  </sheetViews>
  <sheetFormatPr defaultRowHeight="15" x14ac:dyDescent="0.25"/>
  <cols>
    <col min="1" max="1" width="5.28515625" style="434"/>
    <col min="2" max="2" width="55.140625" style="442"/>
    <col min="3" max="3" width="8.7109375" style="415"/>
    <col min="4" max="4" width="9.42578125" style="415" bestFit="1" customWidth="1"/>
    <col min="5" max="5" width="13.42578125" style="415" customWidth="1"/>
    <col min="6" max="6" width="14.42578125" style="415" customWidth="1"/>
    <col min="7" max="7" width="14.85546875" style="415" customWidth="1"/>
    <col min="8" max="8" width="8.140625" style="415" bestFit="1" customWidth="1"/>
    <col min="9" max="11" width="8.7109375" style="415"/>
    <col min="12" max="12" width="10.5703125" style="415" bestFit="1" customWidth="1"/>
    <col min="13" max="1025" width="8.7109375" style="415"/>
    <col min="1026" max="16384" width="9.140625" style="415"/>
  </cols>
  <sheetData>
    <row r="1" spans="1:17" ht="31.5" customHeight="1" x14ac:dyDescent="0.25">
      <c r="A1" s="413"/>
      <c r="B1" s="435"/>
      <c r="C1" s="414"/>
      <c r="D1" s="414"/>
      <c r="E1" s="414"/>
      <c r="F1" s="414"/>
      <c r="G1" s="414"/>
    </row>
    <row r="2" spans="1:17" x14ac:dyDescent="0.25">
      <c r="A2" s="413" t="s">
        <v>0</v>
      </c>
      <c r="B2" s="436" t="s">
        <v>1</v>
      </c>
      <c r="C2" s="413" t="s">
        <v>2</v>
      </c>
      <c r="D2" s="413" t="s">
        <v>3</v>
      </c>
      <c r="E2" s="413" t="s">
        <v>4</v>
      </c>
      <c r="F2" s="413" t="s">
        <v>5</v>
      </c>
      <c r="G2" s="413" t="s">
        <v>30</v>
      </c>
    </row>
    <row r="3" spans="1:17" ht="15.75" thickBot="1" x14ac:dyDescent="0.3">
      <c r="A3" s="416"/>
      <c r="B3" s="437"/>
      <c r="C3" s="417"/>
      <c r="D3" s="417"/>
      <c r="E3" s="417"/>
      <c r="F3" s="417"/>
      <c r="G3" s="417"/>
    </row>
    <row r="4" spans="1:17" ht="16.5" thickTop="1" x14ac:dyDescent="0.25">
      <c r="A4" s="418" t="s">
        <v>31</v>
      </c>
      <c r="B4" s="1" t="s">
        <v>77</v>
      </c>
      <c r="C4" s="418"/>
      <c r="D4" s="2"/>
      <c r="E4" s="2"/>
      <c r="F4" s="2"/>
      <c r="G4" s="3"/>
      <c r="H4" s="419"/>
      <c r="I4" s="419"/>
      <c r="J4" s="419"/>
      <c r="K4" s="419"/>
      <c r="L4" s="419"/>
      <c r="M4" s="419"/>
      <c r="N4" s="419"/>
      <c r="O4" s="419"/>
      <c r="P4" s="419"/>
      <c r="Q4" s="419"/>
    </row>
    <row r="5" spans="1:17" x14ac:dyDescent="0.25">
      <c r="A5" s="420"/>
      <c r="B5" s="4"/>
      <c r="C5" s="420"/>
      <c r="D5" s="5"/>
      <c r="E5" s="5"/>
      <c r="F5" s="5"/>
      <c r="G5" s="10"/>
      <c r="H5" s="419"/>
      <c r="I5" s="419"/>
      <c r="J5" s="419"/>
      <c r="K5" s="419"/>
      <c r="L5" s="419"/>
      <c r="M5" s="419"/>
      <c r="N5" s="419"/>
      <c r="O5" s="419"/>
      <c r="P5" s="419"/>
      <c r="Q5" s="419"/>
    </row>
    <row r="6" spans="1:17" ht="15" customHeight="1" x14ac:dyDescent="0.25">
      <c r="A6" s="421" t="s">
        <v>33</v>
      </c>
      <c r="B6" s="7" t="s">
        <v>67</v>
      </c>
      <c r="C6" s="6"/>
      <c r="D6" s="8"/>
      <c r="E6" s="9"/>
      <c r="F6" s="9"/>
      <c r="G6" s="10"/>
      <c r="H6" s="419"/>
      <c r="I6" s="419"/>
      <c r="J6" s="419"/>
      <c r="K6" s="419"/>
      <c r="L6" s="419"/>
      <c r="M6" s="419"/>
      <c r="N6" s="419"/>
      <c r="O6" s="419"/>
      <c r="P6" s="419"/>
      <c r="Q6" s="419"/>
    </row>
    <row r="7" spans="1:17" ht="60" x14ac:dyDescent="0.25">
      <c r="A7" s="422"/>
      <c r="B7" s="11" t="s">
        <v>69</v>
      </c>
      <c r="C7" s="12"/>
      <c r="D7" s="8"/>
      <c r="E7" s="9"/>
      <c r="F7" s="9"/>
      <c r="G7" s="10"/>
      <c r="H7" s="419"/>
      <c r="I7" s="419"/>
      <c r="J7" s="419"/>
      <c r="K7" s="419"/>
      <c r="L7" s="419"/>
      <c r="M7" s="419"/>
      <c r="N7" s="419"/>
      <c r="O7" s="419"/>
      <c r="P7" s="419"/>
      <c r="Q7" s="419"/>
    </row>
    <row r="8" spans="1:17" ht="15" customHeight="1" x14ac:dyDescent="0.25">
      <c r="A8" s="422"/>
      <c r="B8" s="11"/>
      <c r="C8" s="12" t="s">
        <v>10</v>
      </c>
      <c r="D8" s="8">
        <v>1428</v>
      </c>
      <c r="E8" s="9"/>
      <c r="F8" s="9">
        <f>$D8*E8</f>
        <v>0</v>
      </c>
      <c r="G8" s="10"/>
      <c r="H8" s="419"/>
      <c r="I8" s="419"/>
      <c r="J8" s="419"/>
      <c r="K8" s="419"/>
      <c r="L8" s="419"/>
      <c r="M8" s="419"/>
      <c r="N8" s="419"/>
      <c r="O8" s="419"/>
      <c r="P8" s="419"/>
      <c r="Q8" s="419"/>
    </row>
    <row r="9" spans="1:17" x14ac:dyDescent="0.25">
      <c r="A9" s="422" t="s">
        <v>79</v>
      </c>
      <c r="B9" s="16" t="s">
        <v>397</v>
      </c>
      <c r="C9" s="12"/>
      <c r="D9" s="8"/>
      <c r="E9" s="9"/>
      <c r="F9" s="9"/>
      <c r="G9" s="10"/>
      <c r="H9" s="419"/>
      <c r="I9" s="419"/>
      <c r="J9" s="419"/>
      <c r="K9" s="419"/>
      <c r="L9" s="419"/>
      <c r="M9" s="419"/>
      <c r="N9" s="419"/>
      <c r="O9" s="419"/>
      <c r="P9" s="419"/>
      <c r="Q9" s="419"/>
    </row>
    <row r="10" spans="1:17" ht="15" customHeight="1" x14ac:dyDescent="0.25">
      <c r="A10" s="422"/>
      <c r="B10" s="17" t="s">
        <v>398</v>
      </c>
      <c r="C10" s="12"/>
      <c r="D10" s="8"/>
      <c r="E10" s="9"/>
      <c r="F10" s="9"/>
      <c r="G10" s="10"/>
      <c r="H10" s="419"/>
      <c r="I10" s="419"/>
      <c r="J10" s="419"/>
      <c r="K10" s="419"/>
      <c r="L10" s="419"/>
      <c r="M10" s="419"/>
      <c r="N10" s="419"/>
      <c r="O10" s="419"/>
      <c r="P10" s="419"/>
      <c r="Q10" s="419"/>
    </row>
    <row r="11" spans="1:17" ht="130.5" customHeight="1" x14ac:dyDescent="0.25">
      <c r="A11" s="422"/>
      <c r="B11" s="438" t="s">
        <v>399</v>
      </c>
      <c r="C11" s="33"/>
      <c r="D11" s="34"/>
      <c r="E11" s="9"/>
      <c r="F11" s="9"/>
      <c r="G11" s="10"/>
      <c r="H11" s="419"/>
      <c r="I11" s="419"/>
      <c r="J11" s="419"/>
      <c r="K11" s="419"/>
      <c r="L11" s="419"/>
      <c r="M11" s="419"/>
      <c r="N11" s="419"/>
      <c r="O11" s="419"/>
      <c r="P11" s="419"/>
      <c r="Q11" s="419"/>
    </row>
    <row r="12" spans="1:17" ht="15" customHeight="1" x14ac:dyDescent="0.25">
      <c r="A12" s="422"/>
      <c r="B12" s="11" t="s">
        <v>80</v>
      </c>
      <c r="C12" s="12"/>
      <c r="D12" s="8"/>
      <c r="E12" s="9"/>
      <c r="F12" s="9"/>
      <c r="G12" s="10"/>
      <c r="H12" s="419"/>
      <c r="I12" s="419"/>
      <c r="J12" s="419"/>
      <c r="K12" s="419"/>
      <c r="L12" s="419"/>
      <c r="M12" s="419"/>
      <c r="N12" s="419"/>
      <c r="O12" s="419"/>
      <c r="P12" s="419"/>
      <c r="Q12" s="419"/>
    </row>
    <row r="13" spans="1:17" x14ac:dyDescent="0.25">
      <c r="A13" s="422"/>
      <c r="B13" s="11"/>
      <c r="C13" s="12" t="s">
        <v>8</v>
      </c>
      <c r="D13" s="8">
        <v>42</v>
      </c>
      <c r="E13" s="9"/>
      <c r="F13" s="9">
        <f>$D13*E13</f>
        <v>0</v>
      </c>
      <c r="G13" s="10"/>
      <c r="H13" s="419"/>
      <c r="I13" s="419"/>
      <c r="J13" s="419"/>
      <c r="K13" s="419"/>
      <c r="L13" s="419"/>
      <c r="M13" s="419"/>
      <c r="N13" s="419"/>
      <c r="O13" s="419"/>
      <c r="P13" s="419"/>
      <c r="Q13" s="419"/>
    </row>
    <row r="14" spans="1:17" ht="15" customHeight="1" x14ac:dyDescent="0.25">
      <c r="A14" s="422" t="s">
        <v>35</v>
      </c>
      <c r="B14" s="16" t="s">
        <v>106</v>
      </c>
      <c r="C14" s="12"/>
      <c r="D14" s="8"/>
      <c r="E14" s="9"/>
      <c r="F14" s="9"/>
      <c r="G14" s="10"/>
      <c r="H14" s="419"/>
      <c r="I14" s="419"/>
      <c r="J14" s="419"/>
      <c r="K14" s="419"/>
      <c r="L14" s="419"/>
      <c r="M14" s="419"/>
      <c r="N14" s="419"/>
      <c r="O14" s="419"/>
      <c r="P14" s="419"/>
      <c r="Q14" s="419"/>
    </row>
    <row r="15" spans="1:17" ht="120" x14ac:dyDescent="0.25">
      <c r="A15" s="422"/>
      <c r="B15" s="17" t="s">
        <v>113</v>
      </c>
      <c r="C15" s="12"/>
      <c r="D15" s="8"/>
      <c r="E15" s="9"/>
      <c r="F15" s="9"/>
      <c r="G15" s="10"/>
      <c r="H15" s="419"/>
      <c r="I15" s="419"/>
      <c r="J15" s="419"/>
      <c r="K15" s="419"/>
      <c r="L15" s="419"/>
      <c r="M15" s="419"/>
      <c r="N15" s="419"/>
      <c r="O15" s="419"/>
      <c r="P15" s="419"/>
      <c r="Q15" s="419"/>
    </row>
    <row r="16" spans="1:17" ht="15" customHeight="1" x14ac:dyDescent="0.25">
      <c r="A16" s="422"/>
      <c r="B16" s="17" t="s">
        <v>107</v>
      </c>
      <c r="C16" s="12"/>
      <c r="D16" s="8"/>
      <c r="E16" s="9"/>
      <c r="F16" s="9"/>
      <c r="G16" s="10"/>
      <c r="H16" s="419"/>
      <c r="I16" s="419"/>
      <c r="J16" s="419"/>
      <c r="K16" s="419"/>
      <c r="L16" s="419"/>
      <c r="M16" s="419"/>
      <c r="N16" s="419"/>
      <c r="O16" s="419"/>
      <c r="P16" s="419"/>
      <c r="Q16" s="419"/>
    </row>
    <row r="17" spans="1:17" ht="15" customHeight="1" x14ac:dyDescent="0.25">
      <c r="A17" s="422"/>
      <c r="B17" s="438" t="s">
        <v>399</v>
      </c>
      <c r="C17" s="33"/>
      <c r="D17" s="34"/>
      <c r="E17" s="9"/>
      <c r="F17" s="9"/>
      <c r="G17" s="10"/>
      <c r="H17" s="419"/>
      <c r="I17" s="419"/>
      <c r="J17" s="419"/>
      <c r="K17" s="419"/>
      <c r="L17" s="419"/>
      <c r="M17" s="419"/>
      <c r="N17" s="419"/>
      <c r="O17" s="419"/>
      <c r="P17" s="419"/>
      <c r="Q17" s="419"/>
    </row>
    <row r="18" spans="1:17" ht="15" customHeight="1" x14ac:dyDescent="0.25">
      <c r="A18" s="422"/>
      <c r="B18" s="17" t="s">
        <v>111</v>
      </c>
      <c r="C18" s="18"/>
      <c r="D18" s="8"/>
      <c r="E18" s="9"/>
      <c r="F18" s="9"/>
      <c r="G18" s="10"/>
      <c r="H18" s="419"/>
      <c r="I18" s="419"/>
      <c r="J18" s="419"/>
      <c r="K18" s="419"/>
      <c r="L18" s="419"/>
      <c r="M18" s="419"/>
      <c r="N18" s="419"/>
      <c r="O18" s="419"/>
      <c r="P18" s="419"/>
      <c r="Q18" s="419"/>
    </row>
    <row r="19" spans="1:17" ht="15" customHeight="1" x14ac:dyDescent="0.25">
      <c r="A19" s="422"/>
      <c r="B19" s="17" t="s">
        <v>110</v>
      </c>
      <c r="C19" s="18" t="s">
        <v>54</v>
      </c>
      <c r="D19" s="39">
        <v>28</v>
      </c>
      <c r="E19" s="9"/>
      <c r="F19" s="9">
        <f>$D19*E19</f>
        <v>0</v>
      </c>
      <c r="G19" s="10"/>
      <c r="H19" s="419"/>
      <c r="I19" s="419"/>
      <c r="J19" s="419"/>
      <c r="K19" s="419"/>
      <c r="L19" s="419"/>
      <c r="M19" s="419"/>
      <c r="N19" s="419"/>
      <c r="O19" s="419"/>
      <c r="P19" s="419"/>
      <c r="Q19" s="419"/>
    </row>
    <row r="20" spans="1:17" x14ac:dyDescent="0.25">
      <c r="A20" s="422"/>
      <c r="B20" s="17" t="s">
        <v>109</v>
      </c>
      <c r="C20" s="12" t="s">
        <v>10</v>
      </c>
      <c r="D20" s="39">
        <v>13</v>
      </c>
      <c r="E20" s="9"/>
      <c r="F20" s="9">
        <f t="shared" ref="F20:F21" si="0">$D20*E20</f>
        <v>0</v>
      </c>
      <c r="G20" s="10"/>
      <c r="H20" s="419"/>
      <c r="I20" s="419"/>
      <c r="J20" s="419"/>
      <c r="K20" s="419"/>
      <c r="L20" s="419"/>
      <c r="M20" s="419"/>
      <c r="N20" s="419"/>
      <c r="O20" s="419"/>
      <c r="P20" s="419"/>
      <c r="Q20" s="419"/>
    </row>
    <row r="21" spans="1:17" x14ac:dyDescent="0.25">
      <c r="A21" s="422"/>
      <c r="B21" s="17" t="s">
        <v>112</v>
      </c>
      <c r="C21" s="18" t="s">
        <v>54</v>
      </c>
      <c r="D21" s="39">
        <v>161</v>
      </c>
      <c r="E21" s="9"/>
      <c r="F21" s="9">
        <f t="shared" si="0"/>
        <v>0</v>
      </c>
      <c r="G21" s="10"/>
      <c r="H21" s="419"/>
      <c r="I21" s="419"/>
      <c r="J21" s="419"/>
      <c r="K21" s="419"/>
      <c r="L21" s="419"/>
      <c r="M21" s="419"/>
      <c r="N21" s="419"/>
      <c r="O21" s="419"/>
      <c r="P21" s="419"/>
      <c r="Q21" s="419"/>
    </row>
    <row r="22" spans="1:17" ht="15" customHeight="1" x14ac:dyDescent="0.25">
      <c r="A22" s="422"/>
      <c r="B22" s="11"/>
      <c r="C22" s="12"/>
      <c r="D22" s="8"/>
      <c r="E22" s="9"/>
      <c r="F22" s="9"/>
      <c r="G22" s="10"/>
      <c r="H22" s="419"/>
      <c r="I22" s="419"/>
      <c r="J22" s="419"/>
      <c r="K22" s="419"/>
      <c r="L22" s="419"/>
      <c r="M22" s="419"/>
      <c r="N22" s="419"/>
      <c r="O22" s="419"/>
      <c r="P22" s="419"/>
      <c r="Q22" s="419"/>
    </row>
    <row r="23" spans="1:17" ht="15" customHeight="1" x14ac:dyDescent="0.25">
      <c r="A23" s="422" t="s">
        <v>36</v>
      </c>
      <c r="B23" s="16" t="s">
        <v>114</v>
      </c>
      <c r="C23" s="12"/>
      <c r="D23" s="8"/>
      <c r="E23" s="9"/>
      <c r="F23" s="9"/>
      <c r="G23" s="10"/>
      <c r="H23" s="419"/>
      <c r="I23" s="419"/>
      <c r="J23" s="419"/>
      <c r="K23" s="419"/>
      <c r="L23" s="419"/>
      <c r="M23" s="419"/>
      <c r="N23" s="419"/>
      <c r="O23" s="419"/>
      <c r="P23" s="419"/>
      <c r="Q23" s="419"/>
    </row>
    <row r="24" spans="1:17" ht="60" x14ac:dyDescent="0.25">
      <c r="A24" s="422"/>
      <c r="B24" s="11" t="s">
        <v>116</v>
      </c>
      <c r="C24" s="12"/>
      <c r="D24" s="8"/>
      <c r="E24" s="9"/>
      <c r="F24" s="9"/>
      <c r="G24" s="10"/>
      <c r="H24" s="419"/>
      <c r="I24" s="419"/>
      <c r="J24" s="419"/>
      <c r="K24" s="419"/>
      <c r="L24" s="419"/>
      <c r="M24" s="419"/>
      <c r="N24" s="419"/>
      <c r="O24" s="419"/>
      <c r="P24" s="419"/>
      <c r="Q24" s="419"/>
    </row>
    <row r="25" spans="1:17" ht="45" x14ac:dyDescent="0.25">
      <c r="A25" s="422"/>
      <c r="B25" s="11" t="s">
        <v>115</v>
      </c>
      <c r="C25" s="12"/>
      <c r="D25" s="8"/>
      <c r="E25" s="9"/>
      <c r="F25" s="9"/>
      <c r="G25" s="10"/>
      <c r="H25" s="419"/>
      <c r="I25" s="419"/>
      <c r="J25" s="419"/>
      <c r="K25" s="419"/>
      <c r="L25" s="419"/>
      <c r="M25" s="419"/>
      <c r="N25" s="419"/>
      <c r="O25" s="419"/>
      <c r="P25" s="419"/>
      <c r="Q25" s="419"/>
    </row>
    <row r="26" spans="1:17" ht="15" customHeight="1" x14ac:dyDescent="0.25">
      <c r="A26" s="422"/>
      <c r="B26" s="438" t="s">
        <v>399</v>
      </c>
      <c r="C26" s="33"/>
      <c r="D26" s="34"/>
      <c r="E26" s="9"/>
      <c r="F26" s="9"/>
      <c r="G26" s="10"/>
      <c r="H26" s="419"/>
      <c r="I26" s="419"/>
      <c r="J26" s="419"/>
      <c r="K26" s="419"/>
      <c r="L26" s="419"/>
      <c r="M26" s="419"/>
      <c r="N26" s="419"/>
      <c r="O26" s="419"/>
      <c r="P26" s="419"/>
      <c r="Q26" s="419"/>
    </row>
    <row r="27" spans="1:17" ht="15" customHeight="1" x14ac:dyDescent="0.25">
      <c r="A27" s="422"/>
      <c r="B27" s="11" t="s">
        <v>80</v>
      </c>
      <c r="C27" s="12"/>
      <c r="D27" s="8"/>
      <c r="E27" s="9"/>
      <c r="F27" s="9"/>
      <c r="G27" s="10"/>
      <c r="H27" s="419"/>
      <c r="I27" s="419"/>
      <c r="J27" s="419"/>
      <c r="K27" s="419"/>
      <c r="L27" s="419"/>
      <c r="M27" s="419"/>
      <c r="N27" s="419"/>
      <c r="O27" s="419"/>
      <c r="P27" s="419"/>
      <c r="Q27" s="419"/>
    </row>
    <row r="28" spans="1:17" ht="15" customHeight="1" x14ac:dyDescent="0.25">
      <c r="A28" s="422"/>
      <c r="B28" s="11"/>
      <c r="C28" s="12" t="s">
        <v>8</v>
      </c>
      <c r="D28" s="8">
        <v>126.5</v>
      </c>
      <c r="E28" s="9"/>
      <c r="F28" s="9">
        <f>$D28*E28</f>
        <v>0</v>
      </c>
      <c r="G28" s="10"/>
      <c r="H28" s="419"/>
      <c r="I28" s="419"/>
      <c r="J28" s="419"/>
      <c r="K28" s="419"/>
      <c r="L28" s="419"/>
      <c r="M28" s="419"/>
      <c r="N28" s="419"/>
      <c r="O28" s="419"/>
      <c r="P28" s="419"/>
      <c r="Q28" s="419"/>
    </row>
    <row r="29" spans="1:17" ht="15" customHeight="1" x14ac:dyDescent="0.25">
      <c r="A29" s="422" t="s">
        <v>37</v>
      </c>
      <c r="B29" s="16" t="s">
        <v>81</v>
      </c>
      <c r="C29" s="12"/>
      <c r="D29" s="8"/>
      <c r="E29" s="9"/>
      <c r="F29" s="9"/>
      <c r="G29" s="10"/>
      <c r="H29" s="419"/>
      <c r="I29" s="419"/>
      <c r="J29" s="419"/>
      <c r="K29" s="419"/>
      <c r="L29" s="419"/>
      <c r="M29" s="419"/>
      <c r="N29" s="419"/>
      <c r="O29" s="419"/>
      <c r="P29" s="419"/>
      <c r="Q29" s="419"/>
    </row>
    <row r="30" spans="1:17" ht="60" x14ac:dyDescent="0.25">
      <c r="A30" s="422"/>
      <c r="B30" s="17" t="s">
        <v>108</v>
      </c>
      <c r="C30" s="12"/>
      <c r="D30" s="8"/>
      <c r="E30" s="9"/>
      <c r="F30" s="9"/>
      <c r="G30" s="10"/>
      <c r="H30" s="419"/>
      <c r="I30" s="419"/>
      <c r="J30" s="419"/>
      <c r="K30" s="419"/>
      <c r="L30" s="419"/>
      <c r="M30" s="419"/>
      <c r="N30" s="419"/>
      <c r="O30" s="419"/>
      <c r="P30" s="419"/>
      <c r="Q30" s="419"/>
    </row>
    <row r="31" spans="1:17" ht="15" customHeight="1" x14ac:dyDescent="0.25">
      <c r="A31" s="422"/>
      <c r="B31" s="438" t="s">
        <v>399</v>
      </c>
      <c r="C31" s="33"/>
      <c r="D31" s="34"/>
      <c r="E31" s="9"/>
      <c r="F31" s="9"/>
      <c r="G31" s="10"/>
      <c r="H31" s="419"/>
      <c r="I31" s="419"/>
      <c r="J31" s="419"/>
      <c r="K31" s="419"/>
      <c r="L31" s="419"/>
      <c r="M31" s="419"/>
      <c r="N31" s="419"/>
      <c r="O31" s="419"/>
      <c r="P31" s="419"/>
      <c r="Q31" s="419"/>
    </row>
    <row r="32" spans="1:17" ht="15" customHeight="1" x14ac:dyDescent="0.25">
      <c r="A32" s="422"/>
      <c r="B32" s="11" t="s">
        <v>80</v>
      </c>
      <c r="C32" s="12"/>
      <c r="D32" s="8"/>
      <c r="E32" s="9"/>
      <c r="F32" s="9"/>
      <c r="G32" s="10"/>
      <c r="H32" s="419"/>
      <c r="I32" s="419"/>
      <c r="J32" s="419"/>
      <c r="K32" s="419"/>
      <c r="L32" s="419"/>
      <c r="M32" s="419"/>
      <c r="N32" s="419"/>
      <c r="O32" s="419"/>
      <c r="P32" s="419"/>
      <c r="Q32" s="419"/>
    </row>
    <row r="33" spans="1:17" ht="15" customHeight="1" x14ac:dyDescent="0.25">
      <c r="A33" s="422"/>
      <c r="B33" s="11"/>
      <c r="C33" s="12" t="s">
        <v>8</v>
      </c>
      <c r="D33" s="8">
        <v>12.5</v>
      </c>
      <c r="E33" s="9"/>
      <c r="F33" s="9">
        <f>$D33*E33</f>
        <v>0</v>
      </c>
      <c r="G33" s="10"/>
      <c r="H33" s="419"/>
      <c r="I33" s="419"/>
      <c r="J33" s="419"/>
      <c r="K33" s="419"/>
      <c r="L33" s="419"/>
      <c r="M33" s="419"/>
      <c r="N33" s="419"/>
      <c r="O33" s="419"/>
      <c r="P33" s="419"/>
      <c r="Q33" s="419"/>
    </row>
    <row r="34" spans="1:17" ht="15" customHeight="1" x14ac:dyDescent="0.25">
      <c r="A34" s="422" t="s">
        <v>38</v>
      </c>
      <c r="B34" s="25" t="s">
        <v>400</v>
      </c>
      <c r="C34" s="12"/>
      <c r="D34" s="28"/>
      <c r="E34" s="9"/>
      <c r="F34" s="9"/>
      <c r="G34" s="10"/>
      <c r="H34" s="419"/>
      <c r="I34" s="419"/>
      <c r="J34" s="419"/>
      <c r="K34" s="419"/>
      <c r="L34" s="419"/>
      <c r="M34" s="419"/>
      <c r="N34" s="419"/>
      <c r="O34" s="419"/>
      <c r="P34" s="419"/>
      <c r="Q34" s="419"/>
    </row>
    <row r="35" spans="1:17" ht="150" x14ac:dyDescent="0.25">
      <c r="A35" s="422"/>
      <c r="B35" s="32" t="s">
        <v>401</v>
      </c>
      <c r="C35" s="46"/>
      <c r="D35" s="34"/>
      <c r="E35" s="9"/>
      <c r="F35" s="9"/>
      <c r="G35" s="10"/>
      <c r="H35" s="419"/>
      <c r="I35" s="419"/>
      <c r="J35" s="419"/>
      <c r="K35" s="419"/>
      <c r="L35" s="419"/>
      <c r="M35" s="419"/>
      <c r="N35" s="419"/>
      <c r="O35" s="419"/>
      <c r="P35" s="419"/>
      <c r="Q35" s="419"/>
    </row>
    <row r="36" spans="1:17" ht="30" x14ac:dyDescent="0.25">
      <c r="A36" s="422"/>
      <c r="B36" s="32" t="s">
        <v>402</v>
      </c>
      <c r="C36" s="33"/>
      <c r="D36" s="34"/>
      <c r="E36" s="9"/>
      <c r="F36" s="9"/>
      <c r="G36" s="10"/>
      <c r="H36" s="419"/>
      <c r="I36" s="419"/>
      <c r="J36" s="419"/>
      <c r="K36" s="419"/>
      <c r="L36" s="419"/>
      <c r="M36" s="419"/>
      <c r="N36" s="419"/>
      <c r="O36" s="419"/>
      <c r="P36" s="419"/>
      <c r="Q36" s="419"/>
    </row>
    <row r="37" spans="1:17" ht="120" x14ac:dyDescent="0.25">
      <c r="A37" s="422"/>
      <c r="B37" s="438" t="s">
        <v>399</v>
      </c>
      <c r="C37" s="33"/>
      <c r="D37" s="34"/>
      <c r="E37" s="9"/>
      <c r="F37" s="9"/>
      <c r="G37" s="10"/>
    </row>
    <row r="38" spans="1:17" x14ac:dyDescent="0.25">
      <c r="A38" s="422"/>
      <c r="B38" s="26" t="s">
        <v>82</v>
      </c>
      <c r="C38" s="443"/>
      <c r="D38" s="444"/>
      <c r="E38" s="425"/>
      <c r="F38" s="424"/>
      <c r="G38" s="10"/>
    </row>
    <row r="39" spans="1:17" x14ac:dyDescent="0.25">
      <c r="A39" s="422"/>
      <c r="B39" s="36"/>
      <c r="C39" s="47" t="s">
        <v>70</v>
      </c>
      <c r="D39" s="48">
        <v>11</v>
      </c>
      <c r="E39" s="49"/>
      <c r="F39" s="49">
        <f>$D39*E39</f>
        <v>0</v>
      </c>
      <c r="G39" s="10"/>
    </row>
    <row r="40" spans="1:17" x14ac:dyDescent="0.25">
      <c r="A40" s="422" t="s">
        <v>39</v>
      </c>
      <c r="B40" s="50" t="s">
        <v>403</v>
      </c>
      <c r="C40" s="51"/>
      <c r="D40" s="52"/>
      <c r="E40" s="53"/>
      <c r="F40" s="53"/>
      <c r="G40" s="10"/>
    </row>
    <row r="41" spans="1:17" ht="150" x14ac:dyDescent="0.25">
      <c r="A41" s="422"/>
      <c r="B41" s="32" t="s">
        <v>404</v>
      </c>
      <c r="C41" s="46"/>
      <c r="D41" s="34"/>
      <c r="E41" s="9"/>
      <c r="F41" s="9"/>
      <c r="G41" s="10"/>
    </row>
    <row r="42" spans="1:17" ht="30" x14ac:dyDescent="0.25">
      <c r="A42" s="422"/>
      <c r="B42" s="32" t="s">
        <v>402</v>
      </c>
      <c r="C42" s="33"/>
      <c r="D42" s="34"/>
      <c r="E42" s="9"/>
      <c r="F42" s="9"/>
      <c r="G42" s="10"/>
    </row>
    <row r="43" spans="1:17" ht="120" x14ac:dyDescent="0.25">
      <c r="A43" s="422"/>
      <c r="B43" s="438" t="s">
        <v>399</v>
      </c>
      <c r="C43" s="33"/>
      <c r="D43" s="34"/>
      <c r="E43" s="9"/>
      <c r="F43" s="9"/>
      <c r="G43" s="10"/>
    </row>
    <row r="44" spans="1:17" x14ac:dyDescent="0.25">
      <c r="A44" s="422"/>
      <c r="B44" s="27" t="s">
        <v>82</v>
      </c>
      <c r="C44" s="443"/>
      <c r="D44" s="444"/>
      <c r="E44" s="425"/>
      <c r="F44" s="424"/>
      <c r="G44" s="10"/>
    </row>
    <row r="45" spans="1:17" x14ac:dyDescent="0.25">
      <c r="A45" s="422"/>
      <c r="B45" s="36"/>
      <c r="C45" s="12" t="s">
        <v>70</v>
      </c>
      <c r="D45" s="28">
        <v>8</v>
      </c>
      <c r="E45" s="9"/>
      <c r="F45" s="9">
        <f>$D45*E45</f>
        <v>0</v>
      </c>
      <c r="G45" s="10"/>
    </row>
    <row r="46" spans="1:17" x14ac:dyDescent="0.25">
      <c r="A46" s="422" t="s">
        <v>40</v>
      </c>
      <c r="B46" s="16" t="s">
        <v>117</v>
      </c>
      <c r="C46" s="12"/>
      <c r="D46" s="8"/>
      <c r="E46" s="9"/>
      <c r="F46" s="9"/>
      <c r="G46" s="10"/>
    </row>
    <row r="47" spans="1:17" ht="30" x14ac:dyDescent="0.25">
      <c r="A47" s="422"/>
      <c r="B47" s="439" t="s">
        <v>405</v>
      </c>
      <c r="C47" s="19"/>
      <c r="D47" s="20"/>
      <c r="E47" s="21"/>
      <c r="F47" s="21"/>
      <c r="G47" s="10"/>
    </row>
    <row r="48" spans="1:17" ht="90" x14ac:dyDescent="0.25">
      <c r="A48" s="422"/>
      <c r="B48" s="440" t="s">
        <v>406</v>
      </c>
      <c r="C48" s="445"/>
      <c r="D48" s="445"/>
      <c r="E48" s="426"/>
      <c r="F48" s="426"/>
      <c r="G48" s="10"/>
    </row>
    <row r="49" spans="1:7" ht="120" x14ac:dyDescent="0.25">
      <c r="A49" s="422"/>
      <c r="B49" s="438" t="s">
        <v>399</v>
      </c>
      <c r="C49" s="446"/>
      <c r="D49" s="446"/>
      <c r="E49" s="427"/>
      <c r="F49" s="427"/>
      <c r="G49" s="10"/>
    </row>
    <row r="50" spans="1:7" x14ac:dyDescent="0.25">
      <c r="A50" s="422"/>
      <c r="B50" s="11" t="s">
        <v>118</v>
      </c>
      <c r="C50" s="12"/>
      <c r="D50" s="8"/>
      <c r="E50" s="9"/>
      <c r="F50" s="9"/>
      <c r="G50" s="10"/>
    </row>
    <row r="51" spans="1:7" x14ac:dyDescent="0.25">
      <c r="A51" s="422"/>
      <c r="B51" s="11"/>
      <c r="C51" s="12" t="s">
        <v>119</v>
      </c>
      <c r="D51" s="8">
        <v>4</v>
      </c>
      <c r="E51" s="9"/>
      <c r="F51" s="9">
        <f>$D51*E51</f>
        <v>0</v>
      </c>
      <c r="G51" s="10"/>
    </row>
    <row r="52" spans="1:7" x14ac:dyDescent="0.25">
      <c r="A52" s="422"/>
      <c r="B52" s="24"/>
      <c r="C52" s="12"/>
      <c r="D52" s="8"/>
      <c r="E52" s="9"/>
      <c r="F52" s="9"/>
      <c r="G52" s="10"/>
    </row>
    <row r="53" spans="1:7" x14ac:dyDescent="0.25">
      <c r="A53" s="422" t="s">
        <v>56</v>
      </c>
      <c r="B53" s="29" t="s">
        <v>407</v>
      </c>
      <c r="C53" s="12"/>
      <c r="D53" s="28"/>
      <c r="E53" s="9"/>
      <c r="F53" s="9"/>
      <c r="G53" s="10"/>
    </row>
    <row r="54" spans="1:7" ht="105" x14ac:dyDescent="0.25">
      <c r="A54" s="422" t="s">
        <v>395</v>
      </c>
      <c r="B54" s="441" t="s">
        <v>408</v>
      </c>
      <c r="C54" s="30"/>
      <c r="D54" s="31"/>
      <c r="E54" s="21"/>
      <c r="F54" s="21"/>
      <c r="G54" s="10"/>
    </row>
    <row r="55" spans="1:7" ht="30" x14ac:dyDescent="0.25">
      <c r="A55" s="422"/>
      <c r="B55" s="32" t="s">
        <v>402</v>
      </c>
      <c r="C55" s="447"/>
      <c r="D55" s="448"/>
      <c r="E55" s="428"/>
      <c r="F55" s="429"/>
      <c r="G55" s="10"/>
    </row>
    <row r="56" spans="1:7" ht="120" x14ac:dyDescent="0.25">
      <c r="A56" s="422"/>
      <c r="B56" s="438" t="s">
        <v>399</v>
      </c>
      <c r="C56" s="33"/>
      <c r="D56" s="34"/>
      <c r="E56" s="9"/>
      <c r="F56" s="9"/>
      <c r="G56" s="10"/>
    </row>
    <row r="57" spans="1:7" x14ac:dyDescent="0.25">
      <c r="A57" s="422"/>
      <c r="B57" s="35" t="s">
        <v>118</v>
      </c>
      <c r="C57" s="443"/>
      <c r="D57" s="444"/>
      <c r="E57" s="425"/>
      <c r="F57" s="424"/>
      <c r="G57" s="10"/>
    </row>
    <row r="58" spans="1:7" x14ac:dyDescent="0.25">
      <c r="A58" s="422"/>
      <c r="B58" s="36"/>
      <c r="C58" s="12" t="s">
        <v>119</v>
      </c>
      <c r="D58" s="28">
        <v>1</v>
      </c>
      <c r="E58" s="9"/>
      <c r="F58" s="9">
        <f>$D58*E58</f>
        <v>0</v>
      </c>
      <c r="G58" s="10"/>
    </row>
    <row r="59" spans="1:7" ht="30" x14ac:dyDescent="0.25">
      <c r="A59" s="422" t="s">
        <v>57</v>
      </c>
      <c r="B59" s="37" t="s">
        <v>409</v>
      </c>
      <c r="C59" s="38"/>
      <c r="D59" s="39"/>
      <c r="E59" s="40"/>
      <c r="F59" s="40"/>
      <c r="G59" s="10"/>
    </row>
    <row r="60" spans="1:7" ht="195" x14ac:dyDescent="0.25">
      <c r="A60" s="422"/>
      <c r="B60" s="41" t="s">
        <v>410</v>
      </c>
      <c r="C60" s="42"/>
      <c r="D60" s="39"/>
      <c r="E60" s="40"/>
      <c r="F60" s="40"/>
      <c r="G60" s="10"/>
    </row>
    <row r="61" spans="1:7" ht="30" x14ac:dyDescent="0.25">
      <c r="A61" s="422"/>
      <c r="B61" s="41" t="s">
        <v>411</v>
      </c>
      <c r="C61" s="43"/>
      <c r="D61" s="39"/>
      <c r="E61" s="40"/>
      <c r="F61" s="40"/>
      <c r="G61" s="10"/>
    </row>
    <row r="62" spans="1:7" ht="120" x14ac:dyDescent="0.25">
      <c r="A62" s="422"/>
      <c r="B62" s="438" t="s">
        <v>399</v>
      </c>
      <c r="C62" s="43"/>
      <c r="D62" s="39"/>
      <c r="E62" s="40"/>
      <c r="F62" s="40"/>
      <c r="G62" s="10"/>
    </row>
    <row r="63" spans="1:7" x14ac:dyDescent="0.25">
      <c r="A63" s="422"/>
      <c r="B63" s="44" t="s">
        <v>80</v>
      </c>
      <c r="C63" s="443"/>
      <c r="D63" s="444"/>
      <c r="E63" s="425"/>
      <c r="F63" s="424"/>
      <c r="G63" s="10"/>
    </row>
    <row r="64" spans="1:7" x14ac:dyDescent="0.25">
      <c r="A64" s="422"/>
      <c r="B64" s="45"/>
      <c r="C64" s="38" t="s">
        <v>8</v>
      </c>
      <c r="D64" s="39">
        <v>190</v>
      </c>
      <c r="E64" s="40"/>
      <c r="F64" s="40">
        <f>$D64*E64</f>
        <v>0</v>
      </c>
      <c r="G64" s="10"/>
    </row>
    <row r="65" spans="1:9" x14ac:dyDescent="0.25">
      <c r="A65" s="422" t="s">
        <v>58</v>
      </c>
      <c r="B65" s="7" t="s">
        <v>596</v>
      </c>
      <c r="C65" s="6"/>
      <c r="D65" s="8"/>
      <c r="E65" s="9"/>
      <c r="F65" s="9"/>
      <c r="G65" s="10"/>
      <c r="H65" s="419"/>
      <c r="I65" s="419"/>
    </row>
    <row r="66" spans="1:9" ht="45" x14ac:dyDescent="0.25">
      <c r="A66" s="422"/>
      <c r="B66" s="11" t="s">
        <v>597</v>
      </c>
      <c r="C66" s="12"/>
      <c r="D66" s="8"/>
      <c r="E66" s="9"/>
      <c r="F66" s="9"/>
      <c r="G66" s="10"/>
      <c r="H66" s="419"/>
      <c r="I66" s="419"/>
    </row>
    <row r="67" spans="1:9" x14ac:dyDescent="0.25">
      <c r="A67" s="422"/>
      <c r="B67" s="11"/>
      <c r="C67" s="12" t="s">
        <v>70</v>
      </c>
      <c r="D67" s="8">
        <v>1</v>
      </c>
      <c r="E67" s="9"/>
      <c r="F67" s="9">
        <f>$D67*E67</f>
        <v>0</v>
      </c>
      <c r="G67" s="10"/>
      <c r="H67" s="419"/>
      <c r="I67" s="419"/>
    </row>
    <row r="68" spans="1:9" x14ac:dyDescent="0.25">
      <c r="A68" s="422"/>
      <c r="B68" s="11"/>
      <c r="C68" s="423"/>
      <c r="D68" s="9"/>
      <c r="E68" s="9"/>
      <c r="F68" s="9"/>
      <c r="G68" s="10"/>
    </row>
    <row r="69" spans="1:9" ht="15.75" x14ac:dyDescent="0.25">
      <c r="A69" s="430" t="s">
        <v>31</v>
      </c>
      <c r="B69" s="13" t="s">
        <v>78</v>
      </c>
      <c r="C69" s="431"/>
      <c r="D69" s="432"/>
      <c r="E69" s="14"/>
      <c r="F69" s="433">
        <f>SUM(F8:F68)</f>
        <v>0</v>
      </c>
      <c r="G69" s="10"/>
    </row>
    <row r="70" spans="1:9" ht="15.75" x14ac:dyDescent="0.25">
      <c r="A70" s="430"/>
      <c r="B70" s="15"/>
      <c r="C70" s="431"/>
      <c r="D70" s="432"/>
      <c r="E70" s="14"/>
      <c r="F70" s="14"/>
      <c r="G70" s="10"/>
    </row>
  </sheetData>
  <sheetProtection sheet="1" objects="1" scenarios="1"/>
  <protectedRanges>
    <protectedRange sqref="E46:E47 E22:E25 E50:E52 G32:G33 E27:E30 G18:G25 G8:G10 E8:E10 G12:G16 E12:E16 G27:G30 E32:E33 G67:G70 E67:E70" name="Range1_2_3"/>
    <protectedRange sqref="E18:E21" name="Range1_1_2"/>
    <protectedRange sqref="G44 E44 E40 G40" name="Range1_5_4"/>
    <protectedRange sqref="G41:G43 E41:E43 G45 E11 G31 E31 G26 E26 G17 E17 G11 E45" name="Range1_10_2"/>
    <protectedRange sqref="G38 E38" name="Range1_5_1_1"/>
    <protectedRange sqref="E34:E37 G34:G37 E39 G39" name="Range1_11_2"/>
    <protectedRange sqref="G57 E57" name="Range1_5_2_1"/>
    <protectedRange sqref="G53:G56 E53:E56 G58 E58" name="Range1_11_1_1"/>
    <protectedRange sqref="E59:E64 G59:G64" name="Range1_5_3_1"/>
  </protectedRanges>
  <pageMargins left="0.7" right="0.7" top="0.75" bottom="0.75" header="0.51180555555555496" footer="0.51180555555555496"/>
  <pageSetup paperSize="9" scale="72" firstPageNumber="0" fitToHeight="0" orientation="portrait" r:id="rId1"/>
  <headerFooter>
    <oddFooter>&amp;LGRAĐEVINSKO OBRTNIČKI RADOVI&amp;RStranica &amp;P od &amp;N</oddFooter>
  </headerFooter>
  <rowBreaks count="3" manualBreakCount="3">
    <brk id="33" max="6" man="1"/>
    <brk id="52" max="6" man="1"/>
    <brk id="69" max="6"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indexed="12"/>
  </sheetPr>
  <dimension ref="A1:P381"/>
  <sheetViews>
    <sheetView view="pageBreakPreview" topLeftCell="A133" zoomScale="55" zoomScaleNormal="86" zoomScaleSheetLayoutView="55" workbookViewId="0">
      <selection activeCell="D172" sqref="D172"/>
    </sheetView>
  </sheetViews>
  <sheetFormatPr defaultColWidth="9.140625" defaultRowHeight="14.25" x14ac:dyDescent="0.2"/>
  <cols>
    <col min="1" max="1" width="5.28515625" style="1162" customWidth="1"/>
    <col min="2" max="2" width="67.42578125" style="1163" customWidth="1"/>
    <col min="3" max="3" width="11.5703125" style="1164" customWidth="1"/>
    <col min="4" max="4" width="11.5703125" style="1165" customWidth="1"/>
    <col min="5" max="5" width="18" style="1012" customWidth="1"/>
    <col min="6" max="6" width="15.7109375" style="1101" customWidth="1"/>
    <col min="7" max="256" width="9.140625" style="1055"/>
    <col min="257" max="257" width="7.28515625" style="1055" customWidth="1"/>
    <col min="258" max="258" width="67.42578125" style="1055" customWidth="1"/>
    <col min="259" max="260" width="11.5703125" style="1055" customWidth="1"/>
    <col min="261" max="261" width="18" style="1055" customWidth="1"/>
    <col min="262" max="262" width="15.7109375" style="1055" customWidth="1"/>
    <col min="263" max="512" width="9.140625" style="1055"/>
    <col min="513" max="513" width="7.28515625" style="1055" customWidth="1"/>
    <col min="514" max="514" width="67.42578125" style="1055" customWidth="1"/>
    <col min="515" max="516" width="11.5703125" style="1055" customWidth="1"/>
    <col min="517" max="517" width="18" style="1055" customWidth="1"/>
    <col min="518" max="518" width="15.7109375" style="1055" customWidth="1"/>
    <col min="519" max="768" width="9.140625" style="1055"/>
    <col min="769" max="769" width="7.28515625" style="1055" customWidth="1"/>
    <col min="770" max="770" width="67.42578125" style="1055" customWidth="1"/>
    <col min="771" max="772" width="11.5703125" style="1055" customWidth="1"/>
    <col min="773" max="773" width="18" style="1055" customWidth="1"/>
    <col min="774" max="774" width="15.7109375" style="1055" customWidth="1"/>
    <col min="775" max="1024" width="9.140625" style="1055"/>
    <col min="1025" max="1025" width="7.28515625" style="1055" customWidth="1"/>
    <col min="1026" max="1026" width="67.42578125" style="1055" customWidth="1"/>
    <col min="1027" max="1028" width="11.5703125" style="1055" customWidth="1"/>
    <col min="1029" max="1029" width="18" style="1055" customWidth="1"/>
    <col min="1030" max="1030" width="15.7109375" style="1055" customWidth="1"/>
    <col min="1031" max="1280" width="9.140625" style="1055"/>
    <col min="1281" max="1281" width="7.28515625" style="1055" customWidth="1"/>
    <col min="1282" max="1282" width="67.42578125" style="1055" customWidth="1"/>
    <col min="1283" max="1284" width="11.5703125" style="1055" customWidth="1"/>
    <col min="1285" max="1285" width="18" style="1055" customWidth="1"/>
    <col min="1286" max="1286" width="15.7109375" style="1055" customWidth="1"/>
    <col min="1287" max="1536" width="9.140625" style="1055"/>
    <col min="1537" max="1537" width="7.28515625" style="1055" customWidth="1"/>
    <col min="1538" max="1538" width="67.42578125" style="1055" customWidth="1"/>
    <col min="1539" max="1540" width="11.5703125" style="1055" customWidth="1"/>
    <col min="1541" max="1541" width="18" style="1055" customWidth="1"/>
    <col min="1542" max="1542" width="15.7109375" style="1055" customWidth="1"/>
    <col min="1543" max="1792" width="9.140625" style="1055"/>
    <col min="1793" max="1793" width="7.28515625" style="1055" customWidth="1"/>
    <col min="1794" max="1794" width="67.42578125" style="1055" customWidth="1"/>
    <col min="1795" max="1796" width="11.5703125" style="1055" customWidth="1"/>
    <col min="1797" max="1797" width="18" style="1055" customWidth="1"/>
    <col min="1798" max="1798" width="15.7109375" style="1055" customWidth="1"/>
    <col min="1799" max="2048" width="9.140625" style="1055"/>
    <col min="2049" max="2049" width="7.28515625" style="1055" customWidth="1"/>
    <col min="2050" max="2050" width="67.42578125" style="1055" customWidth="1"/>
    <col min="2051" max="2052" width="11.5703125" style="1055" customWidth="1"/>
    <col min="2053" max="2053" width="18" style="1055" customWidth="1"/>
    <col min="2054" max="2054" width="15.7109375" style="1055" customWidth="1"/>
    <col min="2055" max="2304" width="9.140625" style="1055"/>
    <col min="2305" max="2305" width="7.28515625" style="1055" customWidth="1"/>
    <col min="2306" max="2306" width="67.42578125" style="1055" customWidth="1"/>
    <col min="2307" max="2308" width="11.5703125" style="1055" customWidth="1"/>
    <col min="2309" max="2309" width="18" style="1055" customWidth="1"/>
    <col min="2310" max="2310" width="15.7109375" style="1055" customWidth="1"/>
    <col min="2311" max="2560" width="9.140625" style="1055"/>
    <col min="2561" max="2561" width="7.28515625" style="1055" customWidth="1"/>
    <col min="2562" max="2562" width="67.42578125" style="1055" customWidth="1"/>
    <col min="2563" max="2564" width="11.5703125" style="1055" customWidth="1"/>
    <col min="2565" max="2565" width="18" style="1055" customWidth="1"/>
    <col min="2566" max="2566" width="15.7109375" style="1055" customWidth="1"/>
    <col min="2567" max="2816" width="9.140625" style="1055"/>
    <col min="2817" max="2817" width="7.28515625" style="1055" customWidth="1"/>
    <col min="2818" max="2818" width="67.42578125" style="1055" customWidth="1"/>
    <col min="2819" max="2820" width="11.5703125" style="1055" customWidth="1"/>
    <col min="2821" max="2821" width="18" style="1055" customWidth="1"/>
    <col min="2822" max="2822" width="15.7109375" style="1055" customWidth="1"/>
    <col min="2823" max="3072" width="9.140625" style="1055"/>
    <col min="3073" max="3073" width="7.28515625" style="1055" customWidth="1"/>
    <col min="3074" max="3074" width="67.42578125" style="1055" customWidth="1"/>
    <col min="3075" max="3076" width="11.5703125" style="1055" customWidth="1"/>
    <col min="3077" max="3077" width="18" style="1055" customWidth="1"/>
    <col min="3078" max="3078" width="15.7109375" style="1055" customWidth="1"/>
    <col min="3079" max="3328" width="9.140625" style="1055"/>
    <col min="3329" max="3329" width="7.28515625" style="1055" customWidth="1"/>
    <col min="3330" max="3330" width="67.42578125" style="1055" customWidth="1"/>
    <col min="3331" max="3332" width="11.5703125" style="1055" customWidth="1"/>
    <col min="3333" max="3333" width="18" style="1055" customWidth="1"/>
    <col min="3334" max="3334" width="15.7109375" style="1055" customWidth="1"/>
    <col min="3335" max="3584" width="9.140625" style="1055"/>
    <col min="3585" max="3585" width="7.28515625" style="1055" customWidth="1"/>
    <col min="3586" max="3586" width="67.42578125" style="1055" customWidth="1"/>
    <col min="3587" max="3588" width="11.5703125" style="1055" customWidth="1"/>
    <col min="3589" max="3589" width="18" style="1055" customWidth="1"/>
    <col min="3590" max="3590" width="15.7109375" style="1055" customWidth="1"/>
    <col min="3591" max="3840" width="9.140625" style="1055"/>
    <col min="3841" max="3841" width="7.28515625" style="1055" customWidth="1"/>
    <col min="3842" max="3842" width="67.42578125" style="1055" customWidth="1"/>
    <col min="3843" max="3844" width="11.5703125" style="1055" customWidth="1"/>
    <col min="3845" max="3845" width="18" style="1055" customWidth="1"/>
    <col min="3846" max="3846" width="15.7109375" style="1055" customWidth="1"/>
    <col min="3847" max="4096" width="9.140625" style="1055"/>
    <col min="4097" max="4097" width="7.28515625" style="1055" customWidth="1"/>
    <col min="4098" max="4098" width="67.42578125" style="1055" customWidth="1"/>
    <col min="4099" max="4100" width="11.5703125" style="1055" customWidth="1"/>
    <col min="4101" max="4101" width="18" style="1055" customWidth="1"/>
    <col min="4102" max="4102" width="15.7109375" style="1055" customWidth="1"/>
    <col min="4103" max="4352" width="9.140625" style="1055"/>
    <col min="4353" max="4353" width="7.28515625" style="1055" customWidth="1"/>
    <col min="4354" max="4354" width="67.42578125" style="1055" customWidth="1"/>
    <col min="4355" max="4356" width="11.5703125" style="1055" customWidth="1"/>
    <col min="4357" max="4357" width="18" style="1055" customWidth="1"/>
    <col min="4358" max="4358" width="15.7109375" style="1055" customWidth="1"/>
    <col min="4359" max="4608" width="9.140625" style="1055"/>
    <col min="4609" max="4609" width="7.28515625" style="1055" customWidth="1"/>
    <col min="4610" max="4610" width="67.42578125" style="1055" customWidth="1"/>
    <col min="4611" max="4612" width="11.5703125" style="1055" customWidth="1"/>
    <col min="4613" max="4613" width="18" style="1055" customWidth="1"/>
    <col min="4614" max="4614" width="15.7109375" style="1055" customWidth="1"/>
    <col min="4615" max="4864" width="9.140625" style="1055"/>
    <col min="4865" max="4865" width="7.28515625" style="1055" customWidth="1"/>
    <col min="4866" max="4866" width="67.42578125" style="1055" customWidth="1"/>
    <col min="4867" max="4868" width="11.5703125" style="1055" customWidth="1"/>
    <col min="4869" max="4869" width="18" style="1055" customWidth="1"/>
    <col min="4870" max="4870" width="15.7109375" style="1055" customWidth="1"/>
    <col min="4871" max="5120" width="9.140625" style="1055"/>
    <col min="5121" max="5121" width="7.28515625" style="1055" customWidth="1"/>
    <col min="5122" max="5122" width="67.42578125" style="1055" customWidth="1"/>
    <col min="5123" max="5124" width="11.5703125" style="1055" customWidth="1"/>
    <col min="5125" max="5125" width="18" style="1055" customWidth="1"/>
    <col min="5126" max="5126" width="15.7109375" style="1055" customWidth="1"/>
    <col min="5127" max="5376" width="9.140625" style="1055"/>
    <col min="5377" max="5377" width="7.28515625" style="1055" customWidth="1"/>
    <col min="5378" max="5378" width="67.42578125" style="1055" customWidth="1"/>
    <col min="5379" max="5380" width="11.5703125" style="1055" customWidth="1"/>
    <col min="5381" max="5381" width="18" style="1055" customWidth="1"/>
    <col min="5382" max="5382" width="15.7109375" style="1055" customWidth="1"/>
    <col min="5383" max="5632" width="9.140625" style="1055"/>
    <col min="5633" max="5633" width="7.28515625" style="1055" customWidth="1"/>
    <col min="5634" max="5634" width="67.42578125" style="1055" customWidth="1"/>
    <col min="5635" max="5636" width="11.5703125" style="1055" customWidth="1"/>
    <col min="5637" max="5637" width="18" style="1055" customWidth="1"/>
    <col min="5638" max="5638" width="15.7109375" style="1055" customWidth="1"/>
    <col min="5639" max="5888" width="9.140625" style="1055"/>
    <col min="5889" max="5889" width="7.28515625" style="1055" customWidth="1"/>
    <col min="5890" max="5890" width="67.42578125" style="1055" customWidth="1"/>
    <col min="5891" max="5892" width="11.5703125" style="1055" customWidth="1"/>
    <col min="5893" max="5893" width="18" style="1055" customWidth="1"/>
    <col min="5894" max="5894" width="15.7109375" style="1055" customWidth="1"/>
    <col min="5895" max="6144" width="9.140625" style="1055"/>
    <col min="6145" max="6145" width="7.28515625" style="1055" customWidth="1"/>
    <col min="6146" max="6146" width="67.42578125" style="1055" customWidth="1"/>
    <col min="6147" max="6148" width="11.5703125" style="1055" customWidth="1"/>
    <col min="6149" max="6149" width="18" style="1055" customWidth="1"/>
    <col min="6150" max="6150" width="15.7109375" style="1055" customWidth="1"/>
    <col min="6151" max="6400" width="9.140625" style="1055"/>
    <col min="6401" max="6401" width="7.28515625" style="1055" customWidth="1"/>
    <col min="6402" max="6402" width="67.42578125" style="1055" customWidth="1"/>
    <col min="6403" max="6404" width="11.5703125" style="1055" customWidth="1"/>
    <col min="6405" max="6405" width="18" style="1055" customWidth="1"/>
    <col min="6406" max="6406" width="15.7109375" style="1055" customWidth="1"/>
    <col min="6407" max="6656" width="9.140625" style="1055"/>
    <col min="6657" max="6657" width="7.28515625" style="1055" customWidth="1"/>
    <col min="6658" max="6658" width="67.42578125" style="1055" customWidth="1"/>
    <col min="6659" max="6660" width="11.5703125" style="1055" customWidth="1"/>
    <col min="6661" max="6661" width="18" style="1055" customWidth="1"/>
    <col min="6662" max="6662" width="15.7109375" style="1055" customWidth="1"/>
    <col min="6663" max="6912" width="9.140625" style="1055"/>
    <col min="6913" max="6913" width="7.28515625" style="1055" customWidth="1"/>
    <col min="6914" max="6914" width="67.42578125" style="1055" customWidth="1"/>
    <col min="6915" max="6916" width="11.5703125" style="1055" customWidth="1"/>
    <col min="6917" max="6917" width="18" style="1055" customWidth="1"/>
    <col min="6918" max="6918" width="15.7109375" style="1055" customWidth="1"/>
    <col min="6919" max="7168" width="9.140625" style="1055"/>
    <col min="7169" max="7169" width="7.28515625" style="1055" customWidth="1"/>
    <col min="7170" max="7170" width="67.42578125" style="1055" customWidth="1"/>
    <col min="7171" max="7172" width="11.5703125" style="1055" customWidth="1"/>
    <col min="7173" max="7173" width="18" style="1055" customWidth="1"/>
    <col min="7174" max="7174" width="15.7109375" style="1055" customWidth="1"/>
    <col min="7175" max="7424" width="9.140625" style="1055"/>
    <col min="7425" max="7425" width="7.28515625" style="1055" customWidth="1"/>
    <col min="7426" max="7426" width="67.42578125" style="1055" customWidth="1"/>
    <col min="7427" max="7428" width="11.5703125" style="1055" customWidth="1"/>
    <col min="7429" max="7429" width="18" style="1055" customWidth="1"/>
    <col min="7430" max="7430" width="15.7109375" style="1055" customWidth="1"/>
    <col min="7431" max="7680" width="9.140625" style="1055"/>
    <col min="7681" max="7681" width="7.28515625" style="1055" customWidth="1"/>
    <col min="7682" max="7682" width="67.42578125" style="1055" customWidth="1"/>
    <col min="7683" max="7684" width="11.5703125" style="1055" customWidth="1"/>
    <col min="7685" max="7685" width="18" style="1055" customWidth="1"/>
    <col min="7686" max="7686" width="15.7109375" style="1055" customWidth="1"/>
    <col min="7687" max="7936" width="9.140625" style="1055"/>
    <col min="7937" max="7937" width="7.28515625" style="1055" customWidth="1"/>
    <col min="7938" max="7938" width="67.42578125" style="1055" customWidth="1"/>
    <col min="7939" max="7940" width="11.5703125" style="1055" customWidth="1"/>
    <col min="7941" max="7941" width="18" style="1055" customWidth="1"/>
    <col min="7942" max="7942" width="15.7109375" style="1055" customWidth="1"/>
    <col min="7943" max="8192" width="9.140625" style="1055"/>
    <col min="8193" max="8193" width="7.28515625" style="1055" customWidth="1"/>
    <col min="8194" max="8194" width="67.42578125" style="1055" customWidth="1"/>
    <col min="8195" max="8196" width="11.5703125" style="1055" customWidth="1"/>
    <col min="8197" max="8197" width="18" style="1055" customWidth="1"/>
    <col min="8198" max="8198" width="15.7109375" style="1055" customWidth="1"/>
    <col min="8199" max="8448" width="9.140625" style="1055"/>
    <col min="8449" max="8449" width="7.28515625" style="1055" customWidth="1"/>
    <col min="8450" max="8450" width="67.42578125" style="1055" customWidth="1"/>
    <col min="8451" max="8452" width="11.5703125" style="1055" customWidth="1"/>
    <col min="8453" max="8453" width="18" style="1055" customWidth="1"/>
    <col min="8454" max="8454" width="15.7109375" style="1055" customWidth="1"/>
    <col min="8455" max="8704" width="9.140625" style="1055"/>
    <col min="8705" max="8705" width="7.28515625" style="1055" customWidth="1"/>
    <col min="8706" max="8706" width="67.42578125" style="1055" customWidth="1"/>
    <col min="8707" max="8708" width="11.5703125" style="1055" customWidth="1"/>
    <col min="8709" max="8709" width="18" style="1055" customWidth="1"/>
    <col min="8710" max="8710" width="15.7109375" style="1055" customWidth="1"/>
    <col min="8711" max="8960" width="9.140625" style="1055"/>
    <col min="8961" max="8961" width="7.28515625" style="1055" customWidth="1"/>
    <col min="8962" max="8962" width="67.42578125" style="1055" customWidth="1"/>
    <col min="8963" max="8964" width="11.5703125" style="1055" customWidth="1"/>
    <col min="8965" max="8965" width="18" style="1055" customWidth="1"/>
    <col min="8966" max="8966" width="15.7109375" style="1055" customWidth="1"/>
    <col min="8967" max="9216" width="9.140625" style="1055"/>
    <col min="9217" max="9217" width="7.28515625" style="1055" customWidth="1"/>
    <col min="9218" max="9218" width="67.42578125" style="1055" customWidth="1"/>
    <col min="9219" max="9220" width="11.5703125" style="1055" customWidth="1"/>
    <col min="9221" max="9221" width="18" style="1055" customWidth="1"/>
    <col min="9222" max="9222" width="15.7109375" style="1055" customWidth="1"/>
    <col min="9223" max="9472" width="9.140625" style="1055"/>
    <col min="9473" max="9473" width="7.28515625" style="1055" customWidth="1"/>
    <col min="9474" max="9474" width="67.42578125" style="1055" customWidth="1"/>
    <col min="9475" max="9476" width="11.5703125" style="1055" customWidth="1"/>
    <col min="9477" max="9477" width="18" style="1055" customWidth="1"/>
    <col min="9478" max="9478" width="15.7109375" style="1055" customWidth="1"/>
    <col min="9479" max="9728" width="9.140625" style="1055"/>
    <col min="9729" max="9729" width="7.28515625" style="1055" customWidth="1"/>
    <col min="9730" max="9730" width="67.42578125" style="1055" customWidth="1"/>
    <col min="9731" max="9732" width="11.5703125" style="1055" customWidth="1"/>
    <col min="9733" max="9733" width="18" style="1055" customWidth="1"/>
    <col min="9734" max="9734" width="15.7109375" style="1055" customWidth="1"/>
    <col min="9735" max="9984" width="9.140625" style="1055"/>
    <col min="9985" max="9985" width="7.28515625" style="1055" customWidth="1"/>
    <col min="9986" max="9986" width="67.42578125" style="1055" customWidth="1"/>
    <col min="9987" max="9988" width="11.5703125" style="1055" customWidth="1"/>
    <col min="9989" max="9989" width="18" style="1055" customWidth="1"/>
    <col min="9990" max="9990" width="15.7109375" style="1055" customWidth="1"/>
    <col min="9991" max="10240" width="9.140625" style="1055"/>
    <col min="10241" max="10241" width="7.28515625" style="1055" customWidth="1"/>
    <col min="10242" max="10242" width="67.42578125" style="1055" customWidth="1"/>
    <col min="10243" max="10244" width="11.5703125" style="1055" customWidth="1"/>
    <col min="10245" max="10245" width="18" style="1055" customWidth="1"/>
    <col min="10246" max="10246" width="15.7109375" style="1055" customWidth="1"/>
    <col min="10247" max="10496" width="9.140625" style="1055"/>
    <col min="10497" max="10497" width="7.28515625" style="1055" customWidth="1"/>
    <col min="10498" max="10498" width="67.42578125" style="1055" customWidth="1"/>
    <col min="10499" max="10500" width="11.5703125" style="1055" customWidth="1"/>
    <col min="10501" max="10501" width="18" style="1055" customWidth="1"/>
    <col min="10502" max="10502" width="15.7109375" style="1055" customWidth="1"/>
    <col min="10503" max="10752" width="9.140625" style="1055"/>
    <col min="10753" max="10753" width="7.28515625" style="1055" customWidth="1"/>
    <col min="10754" max="10754" width="67.42578125" style="1055" customWidth="1"/>
    <col min="10755" max="10756" width="11.5703125" style="1055" customWidth="1"/>
    <col min="10757" max="10757" width="18" style="1055" customWidth="1"/>
    <col min="10758" max="10758" width="15.7109375" style="1055" customWidth="1"/>
    <col min="10759" max="11008" width="9.140625" style="1055"/>
    <col min="11009" max="11009" width="7.28515625" style="1055" customWidth="1"/>
    <col min="11010" max="11010" width="67.42578125" style="1055" customWidth="1"/>
    <col min="11011" max="11012" width="11.5703125" style="1055" customWidth="1"/>
    <col min="11013" max="11013" width="18" style="1055" customWidth="1"/>
    <col min="11014" max="11014" width="15.7109375" style="1055" customWidth="1"/>
    <col min="11015" max="11264" width="9.140625" style="1055"/>
    <col min="11265" max="11265" width="7.28515625" style="1055" customWidth="1"/>
    <col min="11266" max="11266" width="67.42578125" style="1055" customWidth="1"/>
    <col min="11267" max="11268" width="11.5703125" style="1055" customWidth="1"/>
    <col min="11269" max="11269" width="18" style="1055" customWidth="1"/>
    <col min="11270" max="11270" width="15.7109375" style="1055" customWidth="1"/>
    <col min="11271" max="11520" width="9.140625" style="1055"/>
    <col min="11521" max="11521" width="7.28515625" style="1055" customWidth="1"/>
    <col min="11522" max="11522" width="67.42578125" style="1055" customWidth="1"/>
    <col min="11523" max="11524" width="11.5703125" style="1055" customWidth="1"/>
    <col min="11525" max="11525" width="18" style="1055" customWidth="1"/>
    <col min="11526" max="11526" width="15.7109375" style="1055" customWidth="1"/>
    <col min="11527" max="11776" width="9.140625" style="1055"/>
    <col min="11777" max="11777" width="7.28515625" style="1055" customWidth="1"/>
    <col min="11778" max="11778" width="67.42578125" style="1055" customWidth="1"/>
    <col min="11779" max="11780" width="11.5703125" style="1055" customWidth="1"/>
    <col min="11781" max="11781" width="18" style="1055" customWidth="1"/>
    <col min="11782" max="11782" width="15.7109375" style="1055" customWidth="1"/>
    <col min="11783" max="12032" width="9.140625" style="1055"/>
    <col min="12033" max="12033" width="7.28515625" style="1055" customWidth="1"/>
    <col min="12034" max="12034" width="67.42578125" style="1055" customWidth="1"/>
    <col min="12035" max="12036" width="11.5703125" style="1055" customWidth="1"/>
    <col min="12037" max="12037" width="18" style="1055" customWidth="1"/>
    <col min="12038" max="12038" width="15.7109375" style="1055" customWidth="1"/>
    <col min="12039" max="12288" width="9.140625" style="1055"/>
    <col min="12289" max="12289" width="7.28515625" style="1055" customWidth="1"/>
    <col min="12290" max="12290" width="67.42578125" style="1055" customWidth="1"/>
    <col min="12291" max="12292" width="11.5703125" style="1055" customWidth="1"/>
    <col min="12293" max="12293" width="18" style="1055" customWidth="1"/>
    <col min="12294" max="12294" width="15.7109375" style="1055" customWidth="1"/>
    <col min="12295" max="12544" width="9.140625" style="1055"/>
    <col min="12545" max="12545" width="7.28515625" style="1055" customWidth="1"/>
    <col min="12546" max="12546" width="67.42578125" style="1055" customWidth="1"/>
    <col min="12547" max="12548" width="11.5703125" style="1055" customWidth="1"/>
    <col min="12549" max="12549" width="18" style="1055" customWidth="1"/>
    <col min="12550" max="12550" width="15.7109375" style="1055" customWidth="1"/>
    <col min="12551" max="12800" width="9.140625" style="1055"/>
    <col min="12801" max="12801" width="7.28515625" style="1055" customWidth="1"/>
    <col min="12802" max="12802" width="67.42578125" style="1055" customWidth="1"/>
    <col min="12803" max="12804" width="11.5703125" style="1055" customWidth="1"/>
    <col min="12805" max="12805" width="18" style="1055" customWidth="1"/>
    <col min="12806" max="12806" width="15.7109375" style="1055" customWidth="1"/>
    <col min="12807" max="13056" width="9.140625" style="1055"/>
    <col min="13057" max="13057" width="7.28515625" style="1055" customWidth="1"/>
    <col min="13058" max="13058" width="67.42578125" style="1055" customWidth="1"/>
    <col min="13059" max="13060" width="11.5703125" style="1055" customWidth="1"/>
    <col min="13061" max="13061" width="18" style="1055" customWidth="1"/>
    <col min="13062" max="13062" width="15.7109375" style="1055" customWidth="1"/>
    <col min="13063" max="13312" width="9.140625" style="1055"/>
    <col min="13313" max="13313" width="7.28515625" style="1055" customWidth="1"/>
    <col min="13314" max="13314" width="67.42578125" style="1055" customWidth="1"/>
    <col min="13315" max="13316" width="11.5703125" style="1055" customWidth="1"/>
    <col min="13317" max="13317" width="18" style="1055" customWidth="1"/>
    <col min="13318" max="13318" width="15.7109375" style="1055" customWidth="1"/>
    <col min="13319" max="13568" width="9.140625" style="1055"/>
    <col min="13569" max="13569" width="7.28515625" style="1055" customWidth="1"/>
    <col min="13570" max="13570" width="67.42578125" style="1055" customWidth="1"/>
    <col min="13571" max="13572" width="11.5703125" style="1055" customWidth="1"/>
    <col min="13573" max="13573" width="18" style="1055" customWidth="1"/>
    <col min="13574" max="13574" width="15.7109375" style="1055" customWidth="1"/>
    <col min="13575" max="13824" width="9.140625" style="1055"/>
    <col min="13825" max="13825" width="7.28515625" style="1055" customWidth="1"/>
    <col min="13826" max="13826" width="67.42578125" style="1055" customWidth="1"/>
    <col min="13827" max="13828" width="11.5703125" style="1055" customWidth="1"/>
    <col min="13829" max="13829" width="18" style="1055" customWidth="1"/>
    <col min="13830" max="13830" width="15.7109375" style="1055" customWidth="1"/>
    <col min="13831" max="14080" width="9.140625" style="1055"/>
    <col min="14081" max="14081" width="7.28515625" style="1055" customWidth="1"/>
    <col min="14082" max="14082" width="67.42578125" style="1055" customWidth="1"/>
    <col min="14083" max="14084" width="11.5703125" style="1055" customWidth="1"/>
    <col min="14085" max="14085" width="18" style="1055" customWidth="1"/>
    <col min="14086" max="14086" width="15.7109375" style="1055" customWidth="1"/>
    <col min="14087" max="14336" width="9.140625" style="1055"/>
    <col min="14337" max="14337" width="7.28515625" style="1055" customWidth="1"/>
    <col min="14338" max="14338" width="67.42578125" style="1055" customWidth="1"/>
    <col min="14339" max="14340" width="11.5703125" style="1055" customWidth="1"/>
    <col min="14341" max="14341" width="18" style="1055" customWidth="1"/>
    <col min="14342" max="14342" width="15.7109375" style="1055" customWidth="1"/>
    <col min="14343" max="14592" width="9.140625" style="1055"/>
    <col min="14593" max="14593" width="7.28515625" style="1055" customWidth="1"/>
    <col min="14594" max="14594" width="67.42578125" style="1055" customWidth="1"/>
    <col min="14595" max="14596" width="11.5703125" style="1055" customWidth="1"/>
    <col min="14597" max="14597" width="18" style="1055" customWidth="1"/>
    <col min="14598" max="14598" width="15.7109375" style="1055" customWidth="1"/>
    <col min="14599" max="14848" width="9.140625" style="1055"/>
    <col min="14849" max="14849" width="7.28515625" style="1055" customWidth="1"/>
    <col min="14850" max="14850" width="67.42578125" style="1055" customWidth="1"/>
    <col min="14851" max="14852" width="11.5703125" style="1055" customWidth="1"/>
    <col min="14853" max="14853" width="18" style="1055" customWidth="1"/>
    <col min="14854" max="14854" width="15.7109375" style="1055" customWidth="1"/>
    <col min="14855" max="15104" width="9.140625" style="1055"/>
    <col min="15105" max="15105" width="7.28515625" style="1055" customWidth="1"/>
    <col min="15106" max="15106" width="67.42578125" style="1055" customWidth="1"/>
    <col min="15107" max="15108" width="11.5703125" style="1055" customWidth="1"/>
    <col min="15109" max="15109" width="18" style="1055" customWidth="1"/>
    <col min="15110" max="15110" width="15.7109375" style="1055" customWidth="1"/>
    <col min="15111" max="15360" width="9.140625" style="1055"/>
    <col min="15361" max="15361" width="7.28515625" style="1055" customWidth="1"/>
    <col min="15362" max="15362" width="67.42578125" style="1055" customWidth="1"/>
    <col min="15363" max="15364" width="11.5703125" style="1055" customWidth="1"/>
    <col min="15365" max="15365" width="18" style="1055" customWidth="1"/>
    <col min="15366" max="15366" width="15.7109375" style="1055" customWidth="1"/>
    <col min="15367" max="15616" width="9.140625" style="1055"/>
    <col min="15617" max="15617" width="7.28515625" style="1055" customWidth="1"/>
    <col min="15618" max="15618" width="67.42578125" style="1055" customWidth="1"/>
    <col min="15619" max="15620" width="11.5703125" style="1055" customWidth="1"/>
    <col min="15621" max="15621" width="18" style="1055" customWidth="1"/>
    <col min="15622" max="15622" width="15.7109375" style="1055" customWidth="1"/>
    <col min="15623" max="15872" width="9.140625" style="1055"/>
    <col min="15873" max="15873" width="7.28515625" style="1055" customWidth="1"/>
    <col min="15874" max="15874" width="67.42578125" style="1055" customWidth="1"/>
    <col min="15875" max="15876" width="11.5703125" style="1055" customWidth="1"/>
    <col min="15877" max="15877" width="18" style="1055" customWidth="1"/>
    <col min="15878" max="15878" width="15.7109375" style="1055" customWidth="1"/>
    <col min="15879" max="16128" width="9.140625" style="1055"/>
    <col min="16129" max="16129" width="7.28515625" style="1055" customWidth="1"/>
    <col min="16130" max="16130" width="67.42578125" style="1055" customWidth="1"/>
    <col min="16131" max="16132" width="11.5703125" style="1055" customWidth="1"/>
    <col min="16133" max="16133" width="18" style="1055" customWidth="1"/>
    <col min="16134" max="16134" width="15.7109375" style="1055" customWidth="1"/>
    <col min="16135" max="16384" width="9.140625" style="1055"/>
  </cols>
  <sheetData>
    <row r="1" spans="1:16" s="1012" customFormat="1" ht="33" customHeight="1" x14ac:dyDescent="0.2">
      <c r="A1" s="1008"/>
      <c r="B1" s="1009" t="s">
        <v>1257</v>
      </c>
      <c r="C1" s="348"/>
      <c r="D1" s="1010"/>
      <c r="E1" s="348"/>
      <c r="F1" s="349"/>
      <c r="G1" s="1011"/>
      <c r="H1" s="1011"/>
      <c r="I1" s="1011"/>
      <c r="J1" s="1011"/>
      <c r="K1" s="1011"/>
      <c r="L1" s="1011"/>
      <c r="M1" s="1011"/>
      <c r="N1" s="1011"/>
      <c r="O1" s="1011"/>
      <c r="P1" s="1011"/>
    </row>
    <row r="2" spans="1:16" s="1012" customFormat="1" ht="16.5" x14ac:dyDescent="0.2">
      <c r="A2" s="1008"/>
      <c r="B2" s="1013" t="s">
        <v>1871</v>
      </c>
      <c r="C2" s="1014"/>
      <c r="D2" s="1010"/>
      <c r="E2" s="350"/>
      <c r="F2" s="349"/>
      <c r="G2" s="1011"/>
      <c r="H2" s="1011"/>
      <c r="I2" s="1011"/>
      <c r="J2" s="1011"/>
      <c r="K2" s="1011"/>
      <c r="L2" s="1011"/>
      <c r="M2" s="1011"/>
      <c r="N2" s="1011"/>
      <c r="O2" s="1011"/>
      <c r="P2" s="1011"/>
    </row>
    <row r="3" spans="1:16" s="1018" customFormat="1" ht="12" x14ac:dyDescent="0.2">
      <c r="A3" s="1015" t="s">
        <v>1268</v>
      </c>
      <c r="B3" s="1216" t="s">
        <v>988</v>
      </c>
      <c r="C3" s="1017" t="s">
        <v>1269</v>
      </c>
      <c r="D3" s="396" t="s">
        <v>1270</v>
      </c>
      <c r="E3" s="396" t="s">
        <v>1271</v>
      </c>
      <c r="F3" s="396" t="s">
        <v>1272</v>
      </c>
    </row>
    <row r="4" spans="1:16" s="1018" customFormat="1" ht="12" x14ac:dyDescent="0.2">
      <c r="A4" s="1019"/>
      <c r="B4" s="1217"/>
      <c r="C4" s="1021"/>
      <c r="D4" s="397"/>
      <c r="E4" s="397"/>
      <c r="F4" s="397"/>
    </row>
    <row r="5" spans="1:16" s="1012" customFormat="1" ht="12.75" x14ac:dyDescent="0.2">
      <c r="A5" s="1022" t="s">
        <v>1515</v>
      </c>
      <c r="B5" s="1023" t="s">
        <v>1516</v>
      </c>
      <c r="C5" s="1024"/>
      <c r="D5" s="1025"/>
      <c r="E5" s="1025"/>
      <c r="F5" s="1027"/>
    </row>
    <row r="6" spans="1:16" s="1012" customFormat="1" ht="12.75" x14ac:dyDescent="0.2">
      <c r="A6" s="1022"/>
      <c r="B6" s="1023"/>
      <c r="C6" s="1024"/>
      <c r="D6" s="1025"/>
      <c r="E6" s="1025"/>
      <c r="F6" s="1027"/>
    </row>
    <row r="7" spans="1:16" s="1012" customFormat="1" ht="15" x14ac:dyDescent="0.2">
      <c r="A7" s="1030" t="s">
        <v>33</v>
      </c>
      <c r="B7" s="1126" t="s">
        <v>1517</v>
      </c>
      <c r="C7" s="1114"/>
      <c r="D7" s="1115"/>
      <c r="E7" s="1115"/>
      <c r="F7" s="1117"/>
    </row>
    <row r="8" spans="1:16" s="1012" customFormat="1" ht="15" x14ac:dyDescent="0.2">
      <c r="A8" s="1030"/>
      <c r="B8" s="1126"/>
      <c r="C8" s="1114"/>
      <c r="D8" s="1115"/>
      <c r="E8" s="1115"/>
      <c r="F8" s="1117"/>
    </row>
    <row r="9" spans="1:16" s="1060" customFormat="1" ht="12.75" x14ac:dyDescent="0.2">
      <c r="A9" s="1058" t="s">
        <v>1518</v>
      </c>
      <c r="B9" s="1213" t="s">
        <v>1519</v>
      </c>
      <c r="C9" s="372"/>
      <c r="D9" s="373"/>
      <c r="E9" s="1037"/>
      <c r="F9" s="1039"/>
    </row>
    <row r="10" spans="1:16" s="1060" customFormat="1" ht="38.25" x14ac:dyDescent="0.2">
      <c r="A10" s="1022"/>
      <c r="B10" s="1231" t="s">
        <v>1520</v>
      </c>
      <c r="C10" s="372"/>
      <c r="D10" s="373"/>
      <c r="E10" s="1037"/>
      <c r="F10" s="1039"/>
    </row>
    <row r="11" spans="1:16" s="1060" customFormat="1" ht="65.25" customHeight="1" x14ac:dyDescent="0.2">
      <c r="A11" s="1022"/>
      <c r="B11" s="1232" t="s">
        <v>1521</v>
      </c>
      <c r="C11" s="372"/>
      <c r="D11" s="373"/>
      <c r="E11" s="1037"/>
      <c r="F11" s="1039"/>
    </row>
    <row r="12" spans="1:16" s="1060" customFormat="1" ht="38.25" x14ac:dyDescent="0.2">
      <c r="A12" s="1022"/>
      <c r="B12" s="1231" t="s">
        <v>1522</v>
      </c>
      <c r="C12" s="372"/>
      <c r="D12" s="373"/>
      <c r="E12" s="1037"/>
      <c r="F12" s="1039"/>
    </row>
    <row r="13" spans="1:16" s="1060" customFormat="1" ht="12.75" x14ac:dyDescent="0.2">
      <c r="A13" s="1022"/>
      <c r="B13" s="1205" t="s">
        <v>1523</v>
      </c>
      <c r="C13" s="372"/>
      <c r="D13" s="373"/>
      <c r="E13" s="1037"/>
      <c r="F13" s="1039"/>
    </row>
    <row r="14" spans="1:16" s="1060" customFormat="1" ht="51" x14ac:dyDescent="0.2">
      <c r="A14" s="1022"/>
      <c r="B14" s="1232" t="s">
        <v>1524</v>
      </c>
      <c r="C14" s="372"/>
      <c r="D14" s="373"/>
      <c r="E14" s="1037"/>
      <c r="F14" s="1039"/>
    </row>
    <row r="15" spans="1:16" s="1060" customFormat="1" ht="12.75" x14ac:dyDescent="0.2">
      <c r="A15" s="1022"/>
      <c r="B15" s="1212" t="s">
        <v>1525</v>
      </c>
      <c r="C15" s="372"/>
      <c r="D15" s="373"/>
      <c r="E15" s="1037"/>
      <c r="F15" s="1039"/>
    </row>
    <row r="16" spans="1:16" s="1060" customFormat="1" ht="242.25" x14ac:dyDescent="0.2">
      <c r="A16" s="1022"/>
      <c r="B16" s="1233" t="s">
        <v>1526</v>
      </c>
      <c r="C16" s="372"/>
      <c r="D16" s="373"/>
      <c r="E16" s="1037"/>
      <c r="F16" s="1039"/>
    </row>
    <row r="17" spans="1:6" s="1060" customFormat="1" ht="28.7" customHeight="1" x14ac:dyDescent="0.2">
      <c r="A17" s="1022"/>
      <c r="B17" s="1054" t="s">
        <v>1870</v>
      </c>
      <c r="C17" s="372"/>
      <c r="D17" s="373"/>
      <c r="E17" s="1037"/>
      <c r="F17" s="1039"/>
    </row>
    <row r="18" spans="1:6" s="1012" customFormat="1" ht="12.75" x14ac:dyDescent="0.2">
      <c r="A18" s="1022"/>
      <c r="B18" s="1168"/>
      <c r="C18" s="374" t="s">
        <v>70</v>
      </c>
      <c r="D18" s="375">
        <v>1</v>
      </c>
      <c r="E18" s="1044"/>
      <c r="F18" s="1044">
        <f>IF($C18="","",$D18*E18)</f>
        <v>0</v>
      </c>
    </row>
    <row r="19" spans="1:6" s="1012" customFormat="1" x14ac:dyDescent="0.2">
      <c r="A19" s="1022"/>
      <c r="B19" s="1168"/>
      <c r="C19" s="383"/>
      <c r="D19" s="384"/>
      <c r="E19" s="1103"/>
      <c r="F19" s="1105"/>
    </row>
    <row r="20" spans="1:6" s="1012" customFormat="1" ht="114.75" x14ac:dyDescent="0.2">
      <c r="A20" s="1058" t="s">
        <v>34</v>
      </c>
      <c r="B20" s="1172" t="s">
        <v>1527</v>
      </c>
      <c r="C20" s="383"/>
      <c r="D20" s="384"/>
      <c r="E20" s="1103"/>
      <c r="F20" s="1105"/>
    </row>
    <row r="21" spans="1:6" s="1012" customFormat="1" x14ac:dyDescent="0.2">
      <c r="A21" s="1058"/>
      <c r="B21" s="1172"/>
      <c r="C21" s="383"/>
      <c r="D21" s="384"/>
      <c r="E21" s="1103"/>
      <c r="F21" s="1105"/>
    </row>
    <row r="22" spans="1:6" s="1012" customFormat="1" x14ac:dyDescent="0.2">
      <c r="A22" s="1058"/>
      <c r="B22" s="1212" t="s">
        <v>1528</v>
      </c>
      <c r="C22" s="383"/>
      <c r="D22" s="384"/>
      <c r="E22" s="1103"/>
      <c r="F22" s="1105"/>
    </row>
    <row r="23" spans="1:6" s="1012" customFormat="1" ht="140.25" x14ac:dyDescent="0.2">
      <c r="A23" s="1058"/>
      <c r="B23" s="1233" t="s">
        <v>1529</v>
      </c>
      <c r="C23" s="383"/>
      <c r="D23" s="384"/>
      <c r="E23" s="1103"/>
      <c r="F23" s="1105"/>
    </row>
    <row r="24" spans="1:6" s="1012" customFormat="1" x14ac:dyDescent="0.2">
      <c r="A24" s="1058"/>
      <c r="B24" s="1054" t="s">
        <v>1870</v>
      </c>
      <c r="C24" s="383"/>
      <c r="D24" s="384"/>
      <c r="E24" s="1103"/>
      <c r="F24" s="1105"/>
    </row>
    <row r="25" spans="1:6" s="1012" customFormat="1" ht="12.75" x14ac:dyDescent="0.2">
      <c r="A25" s="1058"/>
      <c r="B25" s="1168"/>
      <c r="C25" s="374" t="s">
        <v>172</v>
      </c>
      <c r="D25" s="375">
        <v>1</v>
      </c>
      <c r="E25" s="1044"/>
      <c r="F25" s="1044">
        <f>IF($C25="","",$D25*E25)</f>
        <v>0</v>
      </c>
    </row>
    <row r="26" spans="1:6" s="1012" customFormat="1" x14ac:dyDescent="0.2">
      <c r="A26" s="1058"/>
      <c r="B26" s="1168"/>
      <c r="C26" s="383"/>
      <c r="D26" s="384"/>
      <c r="E26" s="1103"/>
      <c r="F26" s="1105"/>
    </row>
    <row r="27" spans="1:6" s="1012" customFormat="1" x14ac:dyDescent="0.2">
      <c r="A27" s="1058"/>
      <c r="B27" s="1212" t="s">
        <v>1530</v>
      </c>
      <c r="C27" s="383"/>
      <c r="D27" s="384"/>
      <c r="E27" s="1103"/>
      <c r="F27" s="1105"/>
    </row>
    <row r="28" spans="1:6" s="1012" customFormat="1" ht="127.5" x14ac:dyDescent="0.2">
      <c r="A28" s="1058"/>
      <c r="B28" s="1233" t="s">
        <v>1531</v>
      </c>
      <c r="C28" s="383"/>
      <c r="D28" s="384"/>
      <c r="E28" s="1103"/>
      <c r="F28" s="1105"/>
    </row>
    <row r="29" spans="1:6" s="1012" customFormat="1" ht="12.75" x14ac:dyDescent="0.2">
      <c r="A29" s="1058"/>
      <c r="B29" s="1054" t="s">
        <v>1870</v>
      </c>
      <c r="C29" s="1173"/>
      <c r="D29" s="1173"/>
      <c r="E29" s="1055"/>
      <c r="F29" s="1055"/>
    </row>
    <row r="30" spans="1:6" s="1012" customFormat="1" ht="12.75" x14ac:dyDescent="0.2">
      <c r="A30" s="1058"/>
      <c r="B30" s="1172"/>
      <c r="C30" s="374" t="s">
        <v>172</v>
      </c>
      <c r="D30" s="375">
        <v>2</v>
      </c>
      <c r="E30" s="1044"/>
      <c r="F30" s="1044">
        <f>IF($C30="","",$D30*E30)</f>
        <v>0</v>
      </c>
    </row>
    <row r="31" spans="1:6" s="1012" customFormat="1" x14ac:dyDescent="0.2">
      <c r="A31" s="1058"/>
      <c r="B31" s="1172"/>
      <c r="C31" s="383"/>
      <c r="D31" s="384"/>
      <c r="E31" s="1103"/>
      <c r="F31" s="1105"/>
    </row>
    <row r="32" spans="1:6" s="1012" customFormat="1" ht="114.75" x14ac:dyDescent="0.2">
      <c r="A32" s="1058" t="s">
        <v>35</v>
      </c>
      <c r="B32" s="1172" t="s">
        <v>1532</v>
      </c>
      <c r="C32" s="383"/>
      <c r="D32" s="384"/>
      <c r="E32" s="1103"/>
      <c r="F32" s="1105"/>
    </row>
    <row r="33" spans="1:16" s="1012" customFormat="1" ht="102" x14ac:dyDescent="0.2">
      <c r="A33" s="1058"/>
      <c r="B33" s="1172" t="s">
        <v>1533</v>
      </c>
      <c r="C33" s="383"/>
      <c r="D33" s="384"/>
      <c r="E33" s="1103"/>
      <c r="F33" s="1105"/>
    </row>
    <row r="34" spans="1:16" s="1012" customFormat="1" ht="12.75" x14ac:dyDescent="0.2">
      <c r="A34" s="1058"/>
      <c r="B34" s="1054" t="s">
        <v>1870</v>
      </c>
      <c r="C34" s="1173"/>
      <c r="D34" s="1173"/>
      <c r="E34" s="1055"/>
      <c r="F34" s="1055"/>
    </row>
    <row r="35" spans="1:16" s="1012" customFormat="1" ht="12.75" x14ac:dyDescent="0.2">
      <c r="A35" s="1058"/>
      <c r="B35" s="1168"/>
      <c r="C35" s="374" t="s">
        <v>172</v>
      </c>
      <c r="D35" s="375">
        <v>1</v>
      </c>
      <c r="E35" s="1044"/>
      <c r="F35" s="1044">
        <f>IF($C35="","",$D35*E35)</f>
        <v>0</v>
      </c>
    </row>
    <row r="36" spans="1:16" s="1012" customFormat="1" x14ac:dyDescent="0.2">
      <c r="A36" s="1058"/>
      <c r="B36" s="1168"/>
      <c r="C36" s="383"/>
      <c r="D36" s="384"/>
      <c r="E36" s="1103"/>
      <c r="F36" s="1105"/>
    </row>
    <row r="37" spans="1:16" s="1012" customFormat="1" ht="51" x14ac:dyDescent="0.2">
      <c r="A37" s="1058" t="s">
        <v>36</v>
      </c>
      <c r="B37" s="1172" t="s">
        <v>1534</v>
      </c>
      <c r="C37" s="383"/>
      <c r="D37" s="384"/>
      <c r="E37" s="1103"/>
      <c r="F37" s="1105"/>
    </row>
    <row r="38" spans="1:16" s="1012" customFormat="1" ht="12.75" x14ac:dyDescent="0.2">
      <c r="A38" s="1058"/>
      <c r="B38" s="1172" t="s">
        <v>1535</v>
      </c>
      <c r="C38" s="1173"/>
      <c r="D38" s="1173"/>
      <c r="E38" s="1055"/>
      <c r="F38" s="1055"/>
    </row>
    <row r="39" spans="1:16" s="1012" customFormat="1" ht="12.75" x14ac:dyDescent="0.2">
      <c r="A39" s="1058"/>
      <c r="B39" s="1054" t="s">
        <v>1870</v>
      </c>
      <c r="C39" s="1173"/>
      <c r="D39" s="1173"/>
      <c r="E39" s="1055"/>
      <c r="F39" s="1055"/>
    </row>
    <row r="40" spans="1:16" s="1012" customFormat="1" x14ac:dyDescent="0.2">
      <c r="A40" s="1040"/>
      <c r="B40" s="392"/>
      <c r="C40" s="374" t="s">
        <v>172</v>
      </c>
      <c r="D40" s="375">
        <v>2</v>
      </c>
      <c r="E40" s="1044"/>
      <c r="F40" s="1044">
        <f>IF($C40="","",$D40*E40)</f>
        <v>0</v>
      </c>
    </row>
    <row r="41" spans="1:16" s="1012" customFormat="1" x14ac:dyDescent="0.2">
      <c r="A41" s="1040"/>
      <c r="B41" s="392"/>
      <c r="C41" s="374"/>
      <c r="D41" s="375"/>
      <c r="E41" s="1044"/>
      <c r="F41" s="1044"/>
    </row>
    <row r="42" spans="1:16" s="1012" customFormat="1" ht="135" x14ac:dyDescent="0.2">
      <c r="A42" s="1058" t="s">
        <v>37</v>
      </c>
      <c r="B42" s="1182" t="s">
        <v>1536</v>
      </c>
      <c r="C42" s="381"/>
      <c r="D42" s="382"/>
      <c r="F42" s="1101"/>
      <c r="G42" s="1055"/>
      <c r="H42" s="1055"/>
      <c r="I42" s="1055"/>
      <c r="J42" s="1055"/>
      <c r="K42" s="1055"/>
      <c r="L42" s="1055"/>
      <c r="M42" s="1055"/>
      <c r="N42" s="1055"/>
      <c r="O42" s="1055"/>
      <c r="P42" s="1055"/>
    </row>
    <row r="43" spans="1:16" s="1012" customFormat="1" ht="15" x14ac:dyDescent="0.2">
      <c r="A43" s="1058"/>
      <c r="B43" s="1182" t="s">
        <v>1316</v>
      </c>
      <c r="C43" s="381"/>
      <c r="D43" s="382"/>
      <c r="F43" s="1101"/>
      <c r="G43" s="1055"/>
      <c r="H43" s="1055"/>
      <c r="I43" s="1055"/>
      <c r="J43" s="1055"/>
      <c r="K43" s="1055"/>
      <c r="L43" s="1055"/>
      <c r="M43" s="1055"/>
      <c r="N43" s="1055"/>
      <c r="O43" s="1055"/>
      <c r="P43" s="1055"/>
    </row>
    <row r="44" spans="1:16" s="1012" customFormat="1" ht="12.75" x14ac:dyDescent="0.2">
      <c r="A44" s="1058"/>
      <c r="B44" s="1183" t="s">
        <v>1507</v>
      </c>
      <c r="C44" s="374" t="s">
        <v>994</v>
      </c>
      <c r="D44" s="375">
        <v>12</v>
      </c>
      <c r="E44" s="1044"/>
      <c r="F44" s="1044">
        <f t="shared" ref="F44:F47" si="0">IF($C44="","",$D44*E44)</f>
        <v>0</v>
      </c>
      <c r="G44" s="1055"/>
      <c r="H44" s="1055"/>
      <c r="I44" s="1055"/>
      <c r="J44" s="1055"/>
      <c r="K44" s="1055"/>
      <c r="L44" s="1055"/>
      <c r="M44" s="1055"/>
      <c r="N44" s="1055"/>
      <c r="O44" s="1055"/>
      <c r="P44" s="1055"/>
    </row>
    <row r="45" spans="1:16" s="1012" customFormat="1" ht="12.75" x14ac:dyDescent="0.2">
      <c r="A45" s="1058"/>
      <c r="B45" s="1183" t="s">
        <v>1537</v>
      </c>
      <c r="C45" s="374" t="s">
        <v>994</v>
      </c>
      <c r="D45" s="375">
        <v>52</v>
      </c>
      <c r="E45" s="1044"/>
      <c r="F45" s="1044">
        <f t="shared" si="0"/>
        <v>0</v>
      </c>
      <c r="G45" s="1055"/>
      <c r="H45" s="1055"/>
      <c r="I45" s="1055"/>
      <c r="J45" s="1055"/>
      <c r="K45" s="1055"/>
      <c r="L45" s="1055"/>
      <c r="M45" s="1055"/>
      <c r="N45" s="1055"/>
      <c r="O45" s="1055"/>
      <c r="P45" s="1055"/>
    </row>
    <row r="46" spans="1:16" s="1012" customFormat="1" ht="15" customHeight="1" x14ac:dyDescent="0.2">
      <c r="A46" s="1058"/>
      <c r="B46" s="1183" t="s">
        <v>1383</v>
      </c>
      <c r="C46" s="374" t="s">
        <v>994</v>
      </c>
      <c r="D46" s="375">
        <v>12</v>
      </c>
      <c r="E46" s="1044"/>
      <c r="F46" s="1044">
        <f t="shared" si="0"/>
        <v>0</v>
      </c>
      <c r="G46" s="1055"/>
      <c r="H46" s="1055"/>
      <c r="I46" s="1055"/>
      <c r="J46" s="1055"/>
      <c r="K46" s="1055"/>
      <c r="L46" s="1055"/>
      <c r="M46" s="1055"/>
      <c r="N46" s="1055"/>
      <c r="O46" s="1055"/>
      <c r="P46" s="1055"/>
    </row>
    <row r="47" spans="1:16" s="1012" customFormat="1" ht="15" customHeight="1" x14ac:dyDescent="0.2">
      <c r="A47" s="1058"/>
      <c r="B47" s="1183" t="s">
        <v>1317</v>
      </c>
      <c r="C47" s="374" t="s">
        <v>994</v>
      </c>
      <c r="D47" s="375">
        <v>52</v>
      </c>
      <c r="E47" s="1044"/>
      <c r="F47" s="1044">
        <f t="shared" si="0"/>
        <v>0</v>
      </c>
      <c r="G47" s="1055"/>
      <c r="H47" s="1055"/>
      <c r="I47" s="1055"/>
      <c r="J47" s="1055"/>
      <c r="K47" s="1055"/>
      <c r="L47" s="1055"/>
      <c r="M47" s="1055"/>
      <c r="N47" s="1055"/>
      <c r="O47" s="1055"/>
      <c r="P47" s="1055"/>
    </row>
    <row r="48" spans="1:16" s="1012" customFormat="1" ht="15" customHeight="1" x14ac:dyDescent="0.2">
      <c r="A48" s="1058"/>
      <c r="B48" s="1183"/>
      <c r="C48" s="374"/>
      <c r="D48" s="375"/>
      <c r="E48" s="1044"/>
      <c r="F48" s="1044"/>
      <c r="G48" s="1055"/>
      <c r="H48" s="1055"/>
      <c r="I48" s="1055"/>
      <c r="J48" s="1055"/>
      <c r="K48" s="1055"/>
      <c r="L48" s="1055"/>
      <c r="M48" s="1055"/>
      <c r="N48" s="1055"/>
      <c r="O48" s="1055"/>
      <c r="P48" s="1055"/>
    </row>
    <row r="49" spans="1:16" s="1012" customFormat="1" ht="90" x14ac:dyDescent="0.2">
      <c r="A49" s="1058" t="s">
        <v>38</v>
      </c>
      <c r="B49" s="1184" t="s">
        <v>1319</v>
      </c>
      <c r="C49" s="374" t="s">
        <v>994</v>
      </c>
      <c r="D49" s="375">
        <v>20</v>
      </c>
      <c r="E49" s="1044"/>
      <c r="F49" s="1044">
        <f>IF($C49="","",$D49*E49)</f>
        <v>0</v>
      </c>
      <c r="G49" s="1055"/>
      <c r="H49" s="1055"/>
      <c r="I49" s="1055"/>
      <c r="J49" s="1055"/>
      <c r="K49" s="1055"/>
      <c r="L49" s="1055"/>
      <c r="M49" s="1055"/>
      <c r="N49" s="1055"/>
      <c r="O49" s="1055"/>
      <c r="P49" s="1055"/>
    </row>
    <row r="50" spans="1:16" s="1012" customFormat="1" ht="15" x14ac:dyDescent="0.2">
      <c r="A50" s="1058"/>
      <c r="B50" s="1182"/>
      <c r="C50" s="374"/>
      <c r="D50" s="375"/>
      <c r="E50" s="1044"/>
      <c r="F50" s="1044"/>
      <c r="G50" s="1055"/>
      <c r="H50" s="1055"/>
      <c r="I50" s="1055"/>
      <c r="J50" s="1055"/>
      <c r="K50" s="1055"/>
      <c r="L50" s="1055"/>
      <c r="M50" s="1055"/>
      <c r="N50" s="1055"/>
      <c r="O50" s="1055"/>
      <c r="P50" s="1055"/>
    </row>
    <row r="51" spans="1:16" s="1012" customFormat="1" ht="51" x14ac:dyDescent="0.2">
      <c r="A51" s="1058" t="s">
        <v>39</v>
      </c>
      <c r="B51" s="1185" t="s">
        <v>1538</v>
      </c>
      <c r="C51" s="374"/>
      <c r="D51" s="375"/>
      <c r="E51" s="1044"/>
      <c r="F51" s="1044"/>
    </row>
    <row r="52" spans="1:16" s="1012" customFormat="1" ht="14.25" customHeight="1" x14ac:dyDescent="0.2">
      <c r="A52" s="1058"/>
      <c r="B52" s="1184"/>
      <c r="C52" s="374" t="s">
        <v>70</v>
      </c>
      <c r="D52" s="375">
        <v>1</v>
      </c>
      <c r="E52" s="1044"/>
      <c r="F52" s="1044">
        <f>IF($C52="","",$D52*E52)</f>
        <v>0</v>
      </c>
    </row>
    <row r="53" spans="1:16" s="1012" customFormat="1" ht="12.75" x14ac:dyDescent="0.2">
      <c r="A53" s="1040"/>
      <c r="B53" s="1172"/>
      <c r="C53" s="374"/>
      <c r="D53" s="376"/>
      <c r="E53" s="1044"/>
      <c r="F53" s="1027"/>
    </row>
    <row r="54" spans="1:16" s="1012" customFormat="1" ht="30" customHeight="1" x14ac:dyDescent="0.2">
      <c r="A54" s="1058" t="s">
        <v>40</v>
      </c>
      <c r="B54" s="1188" t="s">
        <v>1508</v>
      </c>
      <c r="C54" s="381"/>
      <c r="D54" s="382"/>
      <c r="F54" s="1101"/>
      <c r="G54" s="1055"/>
      <c r="H54" s="1055"/>
      <c r="I54" s="1055"/>
      <c r="J54" s="1055"/>
      <c r="K54" s="1055"/>
      <c r="L54" s="1055"/>
      <c r="M54" s="1055"/>
      <c r="N54" s="1055"/>
      <c r="O54" s="1055"/>
      <c r="P54" s="1055"/>
    </row>
    <row r="55" spans="1:16" s="1012" customFormat="1" ht="15" x14ac:dyDescent="0.2">
      <c r="A55" s="1058"/>
      <c r="B55" s="1184" t="s">
        <v>1509</v>
      </c>
      <c r="C55" s="374" t="s">
        <v>994</v>
      </c>
      <c r="D55" s="375">
        <v>46</v>
      </c>
      <c r="E55" s="1044"/>
      <c r="F55" s="1044">
        <f>IF($C55="","",$D55*E55)</f>
        <v>0</v>
      </c>
      <c r="G55" s="1055"/>
      <c r="H55" s="1055"/>
      <c r="I55" s="1055"/>
      <c r="J55" s="1055"/>
      <c r="K55" s="1055"/>
      <c r="L55" s="1055"/>
      <c r="M55" s="1055"/>
      <c r="N55" s="1055"/>
      <c r="O55" s="1055"/>
      <c r="P55" s="1055"/>
    </row>
    <row r="56" spans="1:16" s="1012" customFormat="1" ht="15" x14ac:dyDescent="0.2">
      <c r="A56" s="1058"/>
      <c r="B56" s="1184"/>
      <c r="C56" s="374"/>
      <c r="D56" s="375"/>
      <c r="E56" s="1044"/>
      <c r="F56" s="1044"/>
      <c r="G56" s="1055"/>
      <c r="H56" s="1055"/>
      <c r="I56" s="1055"/>
      <c r="J56" s="1055"/>
      <c r="K56" s="1055"/>
      <c r="L56" s="1055"/>
      <c r="M56" s="1055"/>
      <c r="N56" s="1055"/>
      <c r="O56" s="1055"/>
      <c r="P56" s="1055"/>
    </row>
    <row r="57" spans="1:16" s="1012" customFormat="1" ht="15" x14ac:dyDescent="0.2">
      <c r="A57" s="1058" t="s">
        <v>56</v>
      </c>
      <c r="B57" s="1184" t="s">
        <v>1510</v>
      </c>
      <c r="C57" s="374" t="s">
        <v>172</v>
      </c>
      <c r="D57" s="375">
        <v>1</v>
      </c>
      <c r="E57" s="1044"/>
      <c r="F57" s="1044">
        <f>IF($C57="","",$D57*E57)</f>
        <v>0</v>
      </c>
      <c r="G57" s="1055"/>
      <c r="H57" s="1055"/>
      <c r="I57" s="1055"/>
      <c r="J57" s="1055"/>
      <c r="K57" s="1055"/>
      <c r="L57" s="1055"/>
      <c r="M57" s="1055"/>
      <c r="N57" s="1055"/>
      <c r="O57" s="1055"/>
      <c r="P57" s="1055"/>
    </row>
    <row r="58" spans="1:16" s="1012" customFormat="1" ht="12.75" x14ac:dyDescent="0.2">
      <c r="A58" s="1040"/>
      <c r="B58" s="1172"/>
      <c r="C58" s="374"/>
      <c r="D58" s="375"/>
      <c r="E58" s="1044"/>
      <c r="F58" s="1044"/>
    </row>
    <row r="59" spans="1:16" s="1012" customFormat="1" ht="114.75" x14ac:dyDescent="0.2">
      <c r="A59" s="1058" t="s">
        <v>57</v>
      </c>
      <c r="B59" s="1172" t="s">
        <v>1942</v>
      </c>
      <c r="C59" s="374" t="s">
        <v>70</v>
      </c>
      <c r="D59" s="375">
        <v>1</v>
      </c>
      <c r="E59" s="1044"/>
      <c r="F59" s="1044">
        <f>IF($C59="","",$D59*E59)</f>
        <v>0</v>
      </c>
    </row>
    <row r="60" spans="1:16" s="1012" customFormat="1" ht="12.75" x14ac:dyDescent="0.2">
      <c r="A60" s="1040"/>
      <c r="B60" s="1172"/>
      <c r="C60" s="374"/>
      <c r="D60" s="375"/>
      <c r="E60" s="1044"/>
      <c r="F60" s="1044"/>
    </row>
    <row r="61" spans="1:16" s="1060" customFormat="1" ht="105" x14ac:dyDescent="0.2">
      <c r="A61" s="1058" t="s">
        <v>58</v>
      </c>
      <c r="B61" s="1182" t="s">
        <v>1512</v>
      </c>
      <c r="C61" s="374" t="s">
        <v>70</v>
      </c>
      <c r="D61" s="375">
        <v>1</v>
      </c>
      <c r="E61" s="1044"/>
      <c r="F61" s="1044">
        <f>IF($C61="","",$D61*E61)</f>
        <v>0</v>
      </c>
    </row>
    <row r="62" spans="1:16" s="1060" customFormat="1" ht="15" x14ac:dyDescent="0.2">
      <c r="A62" s="1058"/>
      <c r="B62" s="1182"/>
      <c r="C62" s="374"/>
      <c r="D62" s="375"/>
      <c r="E62" s="1044"/>
      <c r="F62" s="1044"/>
    </row>
    <row r="63" spans="1:16" s="1012" customFormat="1" ht="90" x14ac:dyDescent="0.2">
      <c r="A63" s="1058" t="s">
        <v>59</v>
      </c>
      <c r="B63" s="1184" t="s">
        <v>1893</v>
      </c>
      <c r="C63" s="374" t="s">
        <v>70</v>
      </c>
      <c r="D63" s="375">
        <v>1</v>
      </c>
      <c r="E63" s="1044"/>
      <c r="F63" s="1044">
        <f>IF($C63="","",$D63*E63)</f>
        <v>0</v>
      </c>
      <c r="G63" s="1055"/>
      <c r="H63" s="1055"/>
      <c r="I63" s="1055"/>
      <c r="J63" s="1055"/>
      <c r="K63" s="1055"/>
      <c r="L63" s="1055"/>
      <c r="M63" s="1055"/>
      <c r="N63" s="1055"/>
      <c r="O63" s="1055"/>
      <c r="P63" s="1055"/>
    </row>
    <row r="64" spans="1:16" s="1012" customFormat="1" ht="15" x14ac:dyDescent="0.2">
      <c r="A64" s="1058"/>
      <c r="B64" s="1182"/>
      <c r="C64" s="381"/>
      <c r="D64" s="382"/>
      <c r="F64" s="1101"/>
      <c r="G64" s="1055"/>
      <c r="H64" s="1055"/>
      <c r="I64" s="1055"/>
      <c r="J64" s="1055"/>
      <c r="K64" s="1055"/>
      <c r="L64" s="1055"/>
      <c r="M64" s="1055"/>
      <c r="N64" s="1055"/>
      <c r="O64" s="1055"/>
      <c r="P64" s="1055"/>
    </row>
    <row r="65" spans="1:16" s="1012" customFormat="1" ht="75" x14ac:dyDescent="0.2">
      <c r="A65" s="1058" t="s">
        <v>60</v>
      </c>
      <c r="B65" s="1188" t="s">
        <v>1943</v>
      </c>
      <c r="C65" s="374" t="s">
        <v>70</v>
      </c>
      <c r="D65" s="375">
        <v>1</v>
      </c>
      <c r="E65" s="1044"/>
      <c r="F65" s="1044">
        <f>IF($C65="","",$D65*E65)</f>
        <v>0</v>
      </c>
      <c r="G65" s="1055"/>
      <c r="H65" s="1055"/>
      <c r="I65" s="1055"/>
      <c r="J65" s="1055"/>
      <c r="K65" s="1055"/>
      <c r="L65" s="1055"/>
      <c r="M65" s="1055"/>
      <c r="N65" s="1055"/>
      <c r="O65" s="1055"/>
      <c r="P65" s="1055"/>
    </row>
    <row r="66" spans="1:16" s="1012" customFormat="1" ht="15" x14ac:dyDescent="0.2">
      <c r="A66" s="1058"/>
      <c r="B66" s="1069"/>
      <c r="C66" s="1042"/>
      <c r="D66" s="1043"/>
      <c r="E66" s="1044"/>
      <c r="F66" s="1044"/>
      <c r="G66" s="1055"/>
      <c r="H66" s="1055"/>
      <c r="I66" s="1055"/>
      <c r="J66" s="1055"/>
      <c r="K66" s="1055"/>
      <c r="L66" s="1055"/>
      <c r="M66" s="1055"/>
      <c r="N66" s="1055"/>
      <c r="O66" s="1055"/>
      <c r="P66" s="1055"/>
    </row>
    <row r="67" spans="1:16" s="1012" customFormat="1" ht="14.25" customHeight="1" x14ac:dyDescent="0.2">
      <c r="A67" s="1058"/>
      <c r="B67" s="1069"/>
      <c r="C67" s="1042"/>
      <c r="D67" s="1043"/>
      <c r="E67" s="1044"/>
      <c r="F67" s="1044"/>
    </row>
    <row r="68" spans="1:16" ht="15" x14ac:dyDescent="0.2">
      <c r="A68" s="1138" t="s">
        <v>33</v>
      </c>
      <c r="B68" s="1126" t="s">
        <v>1517</v>
      </c>
      <c r="C68" s="1139" t="s">
        <v>1256</v>
      </c>
      <c r="D68" s="1140"/>
      <c r="E68" s="1218"/>
      <c r="F68" s="1074">
        <f>SUM(F10:F66)</f>
        <v>0</v>
      </c>
    </row>
    <row r="69" spans="1:16" s="1012" customFormat="1" ht="15" x14ac:dyDescent="0.2">
      <c r="A69" s="1219"/>
      <c r="B69" s="1220"/>
      <c r="C69" s="1221"/>
      <c r="D69" s="1222"/>
      <c r="E69" s="1222"/>
      <c r="F69" s="1121"/>
    </row>
    <row r="70" spans="1:16" s="1012" customFormat="1" ht="15" x14ac:dyDescent="0.2">
      <c r="A70" s="1219"/>
      <c r="B70" s="1220"/>
      <c r="C70" s="1221"/>
      <c r="D70" s="1222"/>
      <c r="E70" s="1129"/>
      <c r="F70" s="1121"/>
    </row>
    <row r="71" spans="1:16" s="1012" customFormat="1" ht="15" x14ac:dyDescent="0.2">
      <c r="A71" s="1125" t="s">
        <v>34</v>
      </c>
      <c r="B71" s="1126" t="s">
        <v>1436</v>
      </c>
      <c r="C71" s="1114"/>
      <c r="D71" s="1115"/>
      <c r="E71" s="1115"/>
      <c r="F71" s="1117"/>
    </row>
    <row r="72" spans="1:16" s="1012" customFormat="1" x14ac:dyDescent="0.2">
      <c r="A72" s="1127"/>
      <c r="B72" s="1128"/>
      <c r="C72" s="1098"/>
      <c r="D72" s="1099"/>
      <c r="E72" s="1129"/>
      <c r="F72" s="1121"/>
    </row>
    <row r="73" spans="1:16" s="1012" customFormat="1" ht="38.25" x14ac:dyDescent="0.2">
      <c r="A73" s="1022"/>
      <c r="B73" s="1168" t="s">
        <v>1411</v>
      </c>
      <c r="C73" s="372"/>
      <c r="D73" s="373"/>
      <c r="E73" s="1037"/>
      <c r="F73" s="1039"/>
    </row>
    <row r="74" spans="1:16" s="1012" customFormat="1" ht="25.5" x14ac:dyDescent="0.2">
      <c r="A74" s="1022"/>
      <c r="B74" s="1168" t="s">
        <v>1412</v>
      </c>
      <c r="C74" s="372"/>
      <c r="D74" s="373"/>
      <c r="E74" s="1037"/>
      <c r="F74" s="1039"/>
    </row>
    <row r="75" spans="1:16" s="1060" customFormat="1" ht="12.75" x14ac:dyDescent="0.2">
      <c r="A75" s="1058"/>
      <c r="B75" s="377"/>
      <c r="C75" s="374"/>
      <c r="D75" s="375"/>
      <c r="E75" s="1044"/>
      <c r="F75" s="1129"/>
      <c r="G75" s="1096"/>
      <c r="H75" s="1096"/>
      <c r="I75" s="1096"/>
      <c r="J75" s="1096"/>
      <c r="K75" s="1096"/>
      <c r="L75" s="1096"/>
      <c r="M75" s="1096"/>
      <c r="N75" s="1096"/>
      <c r="O75" s="1096"/>
      <c r="P75" s="1096"/>
    </row>
    <row r="76" spans="1:16" s="1012" customFormat="1" ht="75" x14ac:dyDescent="0.2">
      <c r="A76" s="1058" t="s">
        <v>33</v>
      </c>
      <c r="B76" s="1198" t="s">
        <v>1944</v>
      </c>
      <c r="C76" s="374"/>
      <c r="D76" s="376"/>
      <c r="E76" s="1044"/>
      <c r="F76" s="1129"/>
    </row>
    <row r="77" spans="1:16" s="1012" customFormat="1" ht="25.5" x14ac:dyDescent="0.2">
      <c r="A77" s="1130" t="s">
        <v>1392</v>
      </c>
      <c r="B77" s="1204" t="s">
        <v>1539</v>
      </c>
      <c r="C77" s="374" t="s">
        <v>172</v>
      </c>
      <c r="D77" s="375">
        <v>1</v>
      </c>
      <c r="E77" s="1044"/>
      <c r="F77" s="1129">
        <f t="shared" ref="F77:F78" si="1">IF($C77="","",$D77*E77)</f>
        <v>0</v>
      </c>
    </row>
    <row r="78" spans="1:16" s="1012" customFormat="1" ht="25.5" x14ac:dyDescent="0.2">
      <c r="A78" s="1130" t="s">
        <v>1394</v>
      </c>
      <c r="B78" s="1204" t="s">
        <v>1540</v>
      </c>
      <c r="C78" s="374" t="s">
        <v>172</v>
      </c>
      <c r="D78" s="375">
        <v>1</v>
      </c>
      <c r="E78" s="1044"/>
      <c r="F78" s="1129">
        <f t="shared" si="1"/>
        <v>0</v>
      </c>
    </row>
    <row r="79" spans="1:16" s="1012" customFormat="1" ht="15" x14ac:dyDescent="0.2">
      <c r="A79" s="1130"/>
      <c r="B79" s="1204"/>
      <c r="C79" s="374"/>
      <c r="D79" s="375"/>
      <c r="E79" s="1044"/>
      <c r="F79" s="1129"/>
    </row>
    <row r="80" spans="1:16" s="1012" customFormat="1" ht="63.75" x14ac:dyDescent="0.2">
      <c r="A80" s="1058" t="s">
        <v>34</v>
      </c>
      <c r="B80" s="1180" t="s">
        <v>1443</v>
      </c>
      <c r="C80" s="1173"/>
      <c r="D80" s="1173"/>
      <c r="E80" s="1055"/>
      <c r="F80" s="1055"/>
    </row>
    <row r="81" spans="1:6" s="1012" customFormat="1" ht="25.5" x14ac:dyDescent="0.2">
      <c r="A81" s="1058"/>
      <c r="B81" s="1054" t="s">
        <v>1879</v>
      </c>
      <c r="C81" s="374"/>
      <c r="D81" s="375"/>
      <c r="E81" s="1044"/>
      <c r="F81" s="1129"/>
    </row>
    <row r="82" spans="1:6" s="1012" customFormat="1" ht="12.75" x14ac:dyDescent="0.2">
      <c r="A82" s="1058"/>
      <c r="B82" s="1180"/>
      <c r="C82" s="374" t="s">
        <v>172</v>
      </c>
      <c r="D82" s="375">
        <v>14</v>
      </c>
      <c r="E82" s="1044"/>
      <c r="F82" s="1129">
        <f>IF($C82="","",$D82*E82)</f>
        <v>0</v>
      </c>
    </row>
    <row r="83" spans="1:6" s="1012" customFormat="1" ht="14.25" customHeight="1" x14ac:dyDescent="0.2">
      <c r="A83" s="1058"/>
      <c r="B83" s="1207"/>
      <c r="C83" s="374"/>
      <c r="D83" s="375"/>
      <c r="E83" s="1044"/>
      <c r="F83" s="1044"/>
    </row>
    <row r="84" spans="1:6" s="1053" customFormat="1" ht="76.5" customHeight="1" x14ac:dyDescent="0.25">
      <c r="A84" s="1045" t="s">
        <v>35</v>
      </c>
      <c r="B84" s="1169" t="s">
        <v>1541</v>
      </c>
      <c r="C84" s="229"/>
      <c r="D84" s="231"/>
      <c r="E84" s="1048"/>
      <c r="F84" s="1048"/>
    </row>
    <row r="85" spans="1:6" s="1053" customFormat="1" ht="15" x14ac:dyDescent="0.25">
      <c r="A85" s="1045"/>
      <c r="B85" s="1170" t="s">
        <v>1542</v>
      </c>
      <c r="C85" s="229"/>
      <c r="D85" s="232"/>
      <c r="E85" s="1048"/>
      <c r="F85" s="1048"/>
    </row>
    <row r="86" spans="1:6" s="1053" customFormat="1" ht="25.5" x14ac:dyDescent="0.25">
      <c r="A86" s="1045"/>
      <c r="B86" s="1054" t="s">
        <v>1879</v>
      </c>
      <c r="C86" s="229"/>
      <c r="D86" s="232"/>
      <c r="E86" s="1048"/>
      <c r="F86" s="1048"/>
    </row>
    <row r="87" spans="1:6" s="1053" customFormat="1" ht="15" x14ac:dyDescent="0.2">
      <c r="A87" s="1045"/>
      <c r="B87" s="1172"/>
      <c r="C87" s="374" t="s">
        <v>172</v>
      </c>
      <c r="D87" s="375">
        <v>2</v>
      </c>
      <c r="E87" s="1044"/>
      <c r="F87" s="1129">
        <f>IF($C87="","",$D87*E87)</f>
        <v>0</v>
      </c>
    </row>
    <row r="88" spans="1:6" s="1053" customFormat="1" ht="15" x14ac:dyDescent="0.25">
      <c r="A88" s="1045"/>
      <c r="B88" s="1172"/>
      <c r="C88" s="229"/>
      <c r="D88" s="232"/>
      <c r="E88" s="1048"/>
      <c r="F88" s="1048"/>
    </row>
    <row r="89" spans="1:6" s="1049" customFormat="1" ht="105" x14ac:dyDescent="0.25">
      <c r="A89" s="1045" t="s">
        <v>36</v>
      </c>
      <c r="B89" s="1169" t="s">
        <v>2210</v>
      </c>
      <c r="C89" s="229"/>
      <c r="D89" s="231"/>
      <c r="E89" s="1048"/>
      <c r="F89" s="1048"/>
    </row>
    <row r="90" spans="1:6" s="1049" customFormat="1" ht="15" x14ac:dyDescent="0.25">
      <c r="A90" s="1045"/>
      <c r="B90" s="1169" t="s">
        <v>2847</v>
      </c>
      <c r="C90" s="229"/>
      <c r="D90" s="231"/>
      <c r="E90" s="1048"/>
      <c r="F90" s="1048"/>
    </row>
    <row r="91" spans="1:6" s="1049" customFormat="1" ht="25.5" x14ac:dyDescent="0.25">
      <c r="A91" s="1045"/>
      <c r="B91" s="1054" t="s">
        <v>1879</v>
      </c>
      <c r="C91" s="229"/>
      <c r="D91" s="231"/>
      <c r="E91" s="1048"/>
      <c r="F91" s="1048"/>
    </row>
    <row r="92" spans="1:6" s="1049" customFormat="1" ht="30" x14ac:dyDescent="0.25">
      <c r="A92" s="1045"/>
      <c r="B92" s="1169" t="s">
        <v>2211</v>
      </c>
      <c r="C92" s="229"/>
      <c r="D92" s="231"/>
      <c r="E92" s="1048"/>
      <c r="F92" s="1048"/>
    </row>
    <row r="93" spans="1:6" s="1049" customFormat="1" ht="15" x14ac:dyDescent="0.25">
      <c r="A93" s="1045"/>
      <c r="B93" s="1169" t="s">
        <v>2846</v>
      </c>
      <c r="C93" s="229"/>
      <c r="D93" s="231"/>
      <c r="E93" s="1048"/>
      <c r="F93" s="1048"/>
    </row>
    <row r="94" spans="1:6" s="1049" customFormat="1" ht="25.5" x14ac:dyDescent="0.25">
      <c r="A94" s="1045"/>
      <c r="B94" s="1054" t="s">
        <v>1879</v>
      </c>
      <c r="C94" s="229"/>
      <c r="D94" s="231"/>
      <c r="E94" s="1048"/>
      <c r="F94" s="1048"/>
    </row>
    <row r="95" spans="1:6" s="1049" customFormat="1" ht="15" x14ac:dyDescent="0.25">
      <c r="A95" s="1045"/>
      <c r="B95" s="1169" t="s">
        <v>2212</v>
      </c>
      <c r="C95" s="229"/>
      <c r="D95" s="231"/>
      <c r="E95" s="1048"/>
      <c r="F95" s="1048"/>
    </row>
    <row r="96" spans="1:6" s="1049" customFormat="1" ht="15" x14ac:dyDescent="0.25">
      <c r="A96" s="1045"/>
      <c r="B96" s="1169" t="s">
        <v>2854</v>
      </c>
      <c r="C96" s="229"/>
      <c r="D96" s="231"/>
      <c r="E96" s="1048"/>
      <c r="F96" s="1048"/>
    </row>
    <row r="97" spans="1:6" s="1049" customFormat="1" ht="25.5" x14ac:dyDescent="0.25">
      <c r="A97" s="1045"/>
      <c r="B97" s="1054" t="s">
        <v>1879</v>
      </c>
      <c r="C97" s="229"/>
      <c r="D97" s="231"/>
      <c r="E97" s="1048"/>
      <c r="F97" s="1048"/>
    </row>
    <row r="98" spans="1:6" s="1049" customFormat="1" ht="15" x14ac:dyDescent="0.25">
      <c r="A98" s="1045"/>
      <c r="B98" s="1169" t="s">
        <v>2230</v>
      </c>
      <c r="C98" s="229"/>
      <c r="D98" s="231"/>
      <c r="E98" s="1048"/>
      <c r="F98" s="1048"/>
    </row>
    <row r="99" spans="1:6" s="1049" customFormat="1" ht="15" x14ac:dyDescent="0.25">
      <c r="A99" s="1045"/>
      <c r="B99" s="1169" t="s">
        <v>2844</v>
      </c>
      <c r="C99" s="229"/>
      <c r="D99" s="231"/>
      <c r="E99" s="1048"/>
      <c r="F99" s="1048"/>
    </row>
    <row r="100" spans="1:6" s="1049" customFormat="1" ht="25.5" x14ac:dyDescent="0.25">
      <c r="A100" s="1045"/>
      <c r="B100" s="1054" t="s">
        <v>1879</v>
      </c>
      <c r="C100" s="229"/>
      <c r="D100" s="231"/>
      <c r="E100" s="1048"/>
      <c r="F100" s="1048"/>
    </row>
    <row r="101" spans="1:6" s="1049" customFormat="1" ht="15" x14ac:dyDescent="0.25">
      <c r="A101" s="1045"/>
      <c r="B101" s="1169" t="s">
        <v>2233</v>
      </c>
      <c r="C101" s="229"/>
      <c r="D101" s="231"/>
      <c r="E101" s="1048"/>
      <c r="F101" s="1048"/>
    </row>
    <row r="102" spans="1:6" s="1049" customFormat="1" ht="15" x14ac:dyDescent="0.25">
      <c r="A102" s="1045"/>
      <c r="B102" s="1169" t="s">
        <v>2853</v>
      </c>
      <c r="C102" s="229"/>
      <c r="D102" s="231"/>
      <c r="E102" s="1048"/>
      <c r="F102" s="1048"/>
    </row>
    <row r="103" spans="1:6" s="1049" customFormat="1" ht="14.25" customHeight="1" x14ac:dyDescent="0.25">
      <c r="A103" s="1045"/>
      <c r="B103" s="1054" t="s">
        <v>1879</v>
      </c>
      <c r="C103" s="229"/>
      <c r="D103" s="231"/>
      <c r="E103" s="1048"/>
      <c r="F103" s="1048"/>
    </row>
    <row r="104" spans="1:6" s="1053" customFormat="1" ht="15" x14ac:dyDescent="0.2">
      <c r="A104" s="1045"/>
      <c r="B104" s="1170" t="s">
        <v>1449</v>
      </c>
      <c r="C104" s="1173"/>
      <c r="D104" s="1173"/>
      <c r="E104" s="1055"/>
      <c r="F104" s="1055"/>
    </row>
    <row r="105" spans="1:6" s="1053" customFormat="1" ht="25.5" x14ac:dyDescent="0.25">
      <c r="A105" s="1045"/>
      <c r="B105" s="1054" t="s">
        <v>1879</v>
      </c>
      <c r="C105" s="229"/>
      <c r="D105" s="231"/>
      <c r="E105" s="1048"/>
      <c r="F105" s="1048"/>
    </row>
    <row r="106" spans="1:6" s="1053" customFormat="1" ht="15" x14ac:dyDescent="0.25">
      <c r="A106" s="1045"/>
      <c r="B106" s="1170"/>
      <c r="C106" s="229" t="s">
        <v>172</v>
      </c>
      <c r="D106" s="231">
        <v>1</v>
      </c>
      <c r="E106" s="1048"/>
      <c r="F106" s="1048">
        <f>IF($C106="","",$D106*E106)</f>
        <v>0</v>
      </c>
    </row>
    <row r="107" spans="1:6" s="1053" customFormat="1" ht="15" x14ac:dyDescent="0.2">
      <c r="A107" s="1045"/>
      <c r="B107" s="1170" t="s">
        <v>1543</v>
      </c>
      <c r="C107" s="1173"/>
      <c r="D107" s="1173"/>
      <c r="E107" s="1055"/>
      <c r="F107" s="1055"/>
    </row>
    <row r="108" spans="1:6" s="1053" customFormat="1" ht="25.5" x14ac:dyDescent="0.25">
      <c r="A108" s="1045"/>
      <c r="B108" s="1054" t="s">
        <v>1879</v>
      </c>
      <c r="C108" s="229"/>
      <c r="D108" s="231"/>
      <c r="E108" s="1048"/>
      <c r="F108" s="1048"/>
    </row>
    <row r="109" spans="1:6" s="1053" customFormat="1" ht="15" x14ac:dyDescent="0.25">
      <c r="A109" s="1045"/>
      <c r="B109" s="1170"/>
      <c r="C109" s="229" t="s">
        <v>172</v>
      </c>
      <c r="D109" s="231">
        <v>1</v>
      </c>
      <c r="E109" s="1048"/>
      <c r="F109" s="1048">
        <f>IF($C109="","",$D109*E109)</f>
        <v>0</v>
      </c>
    </row>
    <row r="110" spans="1:6" s="1012" customFormat="1" ht="12.75" x14ac:dyDescent="0.2">
      <c r="A110" s="1040"/>
      <c r="B110" s="1172"/>
      <c r="C110" s="374"/>
      <c r="D110" s="375"/>
      <c r="E110" s="1044"/>
      <c r="F110" s="1044"/>
    </row>
    <row r="111" spans="1:6" s="1012" customFormat="1" ht="38.25" x14ac:dyDescent="0.2">
      <c r="A111" s="1058" t="s">
        <v>37</v>
      </c>
      <c r="B111" s="1180" t="s">
        <v>2216</v>
      </c>
      <c r="C111" s="374"/>
      <c r="D111" s="375"/>
      <c r="E111" s="1044"/>
      <c r="F111" s="1044"/>
    </row>
    <row r="112" spans="1:6" s="1012" customFormat="1" ht="12.75" x14ac:dyDescent="0.2">
      <c r="A112" s="1058"/>
      <c r="B112" s="1180" t="s">
        <v>2848</v>
      </c>
      <c r="C112" s="374"/>
      <c r="D112" s="375"/>
      <c r="E112" s="1044"/>
      <c r="F112" s="1044"/>
    </row>
    <row r="113" spans="1:6" s="1012" customFormat="1" ht="14.25" customHeight="1" x14ac:dyDescent="0.2">
      <c r="A113" s="1058"/>
      <c r="B113" s="1054" t="s">
        <v>1879</v>
      </c>
      <c r="C113" s="374"/>
      <c r="D113" s="375"/>
      <c r="E113" s="1044"/>
      <c r="F113" s="1044"/>
    </row>
    <row r="114" spans="1:6" s="1012" customFormat="1" ht="51" x14ac:dyDescent="0.2">
      <c r="A114" s="1058"/>
      <c r="B114" s="1180" t="s">
        <v>2234</v>
      </c>
      <c r="C114" s="374" t="s">
        <v>22</v>
      </c>
      <c r="D114" s="375">
        <v>320</v>
      </c>
      <c r="E114" s="1044"/>
      <c r="F114" s="1044">
        <f>IF($C114="","",$D114*E114)</f>
        <v>0</v>
      </c>
    </row>
    <row r="115" spans="1:6" s="1012" customFormat="1" ht="15" customHeight="1" x14ac:dyDescent="0.2">
      <c r="A115" s="1058"/>
      <c r="B115" s="1172"/>
      <c r="C115" s="1181"/>
      <c r="D115" s="1181"/>
      <c r="E115" s="1060"/>
      <c r="F115" s="1060"/>
    </row>
    <row r="116" spans="1:6" s="1049" customFormat="1" ht="78.75" customHeight="1" x14ac:dyDescent="0.25">
      <c r="A116" s="1045" t="s">
        <v>38</v>
      </c>
      <c r="B116" s="1169" t="s">
        <v>1544</v>
      </c>
      <c r="C116" s="229"/>
      <c r="D116" s="231"/>
      <c r="E116" s="1048"/>
      <c r="F116" s="1048"/>
    </row>
    <row r="117" spans="1:6" s="1053" customFormat="1" ht="15" x14ac:dyDescent="0.25">
      <c r="A117" s="1045"/>
      <c r="B117" s="1170"/>
      <c r="C117" s="229" t="s">
        <v>70</v>
      </c>
      <c r="D117" s="231">
        <v>2</v>
      </c>
      <c r="E117" s="1048"/>
      <c r="F117" s="1048">
        <f>IF($C117="","",$D117*E117)</f>
        <v>0</v>
      </c>
    </row>
    <row r="118" spans="1:6" s="1053" customFormat="1" ht="15" x14ac:dyDescent="0.25">
      <c r="A118" s="1045"/>
      <c r="B118" s="1170"/>
      <c r="C118" s="229"/>
      <c r="D118" s="231"/>
      <c r="E118" s="1048"/>
      <c r="F118" s="1048"/>
    </row>
    <row r="119" spans="1:6" s="1049" customFormat="1" ht="76.5" customHeight="1" x14ac:dyDescent="0.25">
      <c r="A119" s="1045" t="s">
        <v>39</v>
      </c>
      <c r="B119" s="1169" t="s">
        <v>1545</v>
      </c>
      <c r="C119" s="229"/>
      <c r="D119" s="231"/>
      <c r="E119" s="1048"/>
      <c r="F119" s="1048"/>
    </row>
    <row r="120" spans="1:6" s="1053" customFormat="1" ht="15" x14ac:dyDescent="0.25">
      <c r="A120" s="1045"/>
      <c r="B120" s="1170"/>
      <c r="C120" s="229" t="s">
        <v>70</v>
      </c>
      <c r="D120" s="231">
        <v>2</v>
      </c>
      <c r="E120" s="1048"/>
      <c r="F120" s="1048">
        <f>IF($C120="","",$D120*E120)</f>
        <v>0</v>
      </c>
    </row>
    <row r="121" spans="1:6" s="1053" customFormat="1" ht="15" x14ac:dyDescent="0.25">
      <c r="A121" s="1045"/>
      <c r="B121" s="1170"/>
      <c r="C121" s="229"/>
      <c r="D121" s="231"/>
      <c r="E121" s="1048"/>
      <c r="F121" s="1048"/>
    </row>
    <row r="122" spans="1:6" s="1131" customFormat="1" ht="90" x14ac:dyDescent="0.25">
      <c r="A122" s="1045" t="s">
        <v>40</v>
      </c>
      <c r="B122" s="1208" t="s">
        <v>1877</v>
      </c>
      <c r="C122" s="238"/>
      <c r="D122" s="239"/>
      <c r="E122" s="1133"/>
      <c r="F122" s="1133"/>
    </row>
    <row r="123" spans="1:6" s="1131" customFormat="1" ht="15" x14ac:dyDescent="0.2">
      <c r="A123" s="1045"/>
      <c r="B123" s="1209" t="s">
        <v>1878</v>
      </c>
      <c r="C123" s="1173"/>
      <c r="D123" s="1173"/>
      <c r="E123" s="1055"/>
      <c r="F123" s="1055"/>
    </row>
    <row r="124" spans="1:6" s="1131" customFormat="1" ht="25.5" x14ac:dyDescent="0.25">
      <c r="A124" s="1045"/>
      <c r="B124" s="1054" t="s">
        <v>1879</v>
      </c>
      <c r="C124" s="238"/>
      <c r="D124" s="240"/>
      <c r="E124" s="1133"/>
      <c r="F124" s="1133"/>
    </row>
    <row r="125" spans="1:6" s="1131" customFormat="1" ht="15" x14ac:dyDescent="0.25">
      <c r="A125" s="1045"/>
      <c r="B125" s="1209"/>
      <c r="C125" s="238" t="s">
        <v>172</v>
      </c>
      <c r="D125" s="240">
        <v>4</v>
      </c>
      <c r="E125" s="1133"/>
      <c r="F125" s="1133">
        <f>IF($C125="","",$D125*E125)</f>
        <v>0</v>
      </c>
    </row>
    <row r="126" spans="1:6" s="1131" customFormat="1" ht="15" x14ac:dyDescent="0.2">
      <c r="A126" s="1045"/>
      <c r="B126" s="1209" t="s">
        <v>1937</v>
      </c>
      <c r="C126" s="1173"/>
      <c r="D126" s="1173"/>
      <c r="E126" s="1055"/>
      <c r="F126" s="1055"/>
    </row>
    <row r="127" spans="1:6" s="1131" customFormat="1" ht="25.5" x14ac:dyDescent="0.25">
      <c r="A127" s="1045"/>
      <c r="B127" s="1054" t="s">
        <v>1879</v>
      </c>
      <c r="C127" s="238"/>
      <c r="D127" s="240"/>
      <c r="E127" s="1133"/>
      <c r="F127" s="1133"/>
    </row>
    <row r="128" spans="1:6" s="1131" customFormat="1" ht="15" x14ac:dyDescent="0.25">
      <c r="A128" s="1045"/>
      <c r="B128" s="1209"/>
      <c r="C128" s="238" t="s">
        <v>172</v>
      </c>
      <c r="D128" s="240">
        <v>3</v>
      </c>
      <c r="E128" s="1133"/>
      <c r="F128" s="1133">
        <f>IF($C128="","",$D128*E128)</f>
        <v>0</v>
      </c>
    </row>
    <row r="129" spans="1:16" s="1131" customFormat="1" ht="15" x14ac:dyDescent="0.25">
      <c r="A129" s="1045"/>
      <c r="B129" s="1210"/>
      <c r="C129" s="238"/>
      <c r="D129" s="240"/>
      <c r="E129" s="1133"/>
      <c r="F129" s="1133"/>
    </row>
    <row r="130" spans="1:16" s="1012" customFormat="1" ht="75" x14ac:dyDescent="0.2">
      <c r="A130" s="1058" t="s">
        <v>56</v>
      </c>
      <c r="B130" s="1188" t="s">
        <v>1546</v>
      </c>
      <c r="C130" s="1173"/>
      <c r="D130" s="1173"/>
      <c r="E130" s="1055"/>
      <c r="F130" s="1055"/>
    </row>
    <row r="131" spans="1:16" s="1131" customFormat="1" ht="25.5" x14ac:dyDescent="0.25">
      <c r="A131" s="1045"/>
      <c r="B131" s="1054" t="s">
        <v>1879</v>
      </c>
      <c r="C131" s="238"/>
      <c r="D131" s="240"/>
      <c r="E131" s="1133"/>
      <c r="F131" s="1133"/>
    </row>
    <row r="132" spans="1:16" s="1012" customFormat="1" ht="15" x14ac:dyDescent="0.2">
      <c r="A132" s="1058"/>
      <c r="B132" s="1188"/>
      <c r="C132" s="374" t="s">
        <v>172</v>
      </c>
      <c r="D132" s="375">
        <v>1</v>
      </c>
      <c r="E132" s="1044"/>
      <c r="F132" s="1044">
        <f>IF($C132="","",$D132*E132)</f>
        <v>0</v>
      </c>
    </row>
    <row r="133" spans="1:16" s="1131" customFormat="1" ht="15" x14ac:dyDescent="0.25">
      <c r="A133" s="1045"/>
      <c r="B133" s="1210"/>
      <c r="C133" s="238"/>
      <c r="D133" s="240"/>
      <c r="E133" s="1133"/>
      <c r="F133" s="1133"/>
    </row>
    <row r="134" spans="1:16" s="1063" customFormat="1" ht="37.5" customHeight="1" x14ac:dyDescent="0.2">
      <c r="A134" s="1058" t="s">
        <v>57</v>
      </c>
      <c r="B134" s="377" t="s">
        <v>1547</v>
      </c>
      <c r="C134" s="374"/>
      <c r="D134" s="375"/>
      <c r="E134" s="1062"/>
      <c r="F134" s="1062"/>
      <c r="G134" s="1106"/>
      <c r="H134" s="1106"/>
      <c r="I134" s="1106"/>
      <c r="J134" s="1106"/>
      <c r="K134" s="1106"/>
      <c r="L134" s="1106"/>
      <c r="M134" s="1106"/>
      <c r="N134" s="1106"/>
      <c r="O134" s="1106"/>
      <c r="P134" s="1106"/>
    </row>
    <row r="135" spans="1:16" s="1063" customFormat="1" ht="14.25" customHeight="1" x14ac:dyDescent="0.2">
      <c r="A135" s="1058" t="s">
        <v>1392</v>
      </c>
      <c r="B135" s="377" t="s">
        <v>1548</v>
      </c>
      <c r="C135" s="1173"/>
      <c r="D135" s="1173"/>
      <c r="E135" s="1055"/>
      <c r="F135" s="1055"/>
      <c r="G135" s="1106"/>
      <c r="H135" s="1106"/>
      <c r="I135" s="1106"/>
      <c r="J135" s="1106"/>
      <c r="K135" s="1106"/>
      <c r="L135" s="1106"/>
      <c r="M135" s="1106"/>
      <c r="N135" s="1106"/>
      <c r="O135" s="1106"/>
      <c r="P135" s="1106"/>
    </row>
    <row r="136" spans="1:16" s="1063" customFormat="1" ht="14.25" customHeight="1" x14ac:dyDescent="0.2">
      <c r="A136" s="1058"/>
      <c r="B136" s="1054" t="s">
        <v>1879</v>
      </c>
      <c r="C136" s="374"/>
      <c r="D136" s="375"/>
      <c r="E136" s="1062"/>
      <c r="F136" s="1062"/>
      <c r="G136" s="1106"/>
      <c r="H136" s="1106"/>
      <c r="I136" s="1106"/>
      <c r="J136" s="1106"/>
      <c r="K136" s="1106"/>
      <c r="L136" s="1106"/>
      <c r="M136" s="1106"/>
      <c r="N136" s="1106"/>
      <c r="O136" s="1106"/>
      <c r="P136" s="1106"/>
    </row>
    <row r="137" spans="1:16" s="1063" customFormat="1" ht="14.25" customHeight="1" x14ac:dyDescent="0.2">
      <c r="A137" s="1058"/>
      <c r="B137" s="1076"/>
      <c r="C137" s="374" t="s">
        <v>172</v>
      </c>
      <c r="D137" s="375">
        <v>2</v>
      </c>
      <c r="E137" s="1062"/>
      <c r="F137" s="1062">
        <f>IF($C137="","",$D137*E137)</f>
        <v>0</v>
      </c>
      <c r="G137" s="1106"/>
      <c r="H137" s="1106"/>
      <c r="I137" s="1106"/>
      <c r="J137" s="1106"/>
      <c r="K137" s="1106"/>
      <c r="L137" s="1106"/>
      <c r="M137" s="1106"/>
      <c r="N137" s="1106"/>
      <c r="O137" s="1106"/>
      <c r="P137" s="1106"/>
    </row>
    <row r="138" spans="1:16" s="1063" customFormat="1" ht="14.25" customHeight="1" x14ac:dyDescent="0.2">
      <c r="A138" s="1058" t="s">
        <v>1394</v>
      </c>
      <c r="B138" s="377" t="s">
        <v>1549</v>
      </c>
      <c r="C138" s="1173"/>
      <c r="D138" s="1173"/>
      <c r="E138" s="1055"/>
      <c r="F138" s="1055"/>
      <c r="G138" s="1106"/>
      <c r="H138" s="1106"/>
      <c r="I138" s="1106"/>
      <c r="J138" s="1106"/>
      <c r="K138" s="1106"/>
      <c r="L138" s="1106"/>
      <c r="M138" s="1106"/>
      <c r="N138" s="1106"/>
      <c r="O138" s="1106"/>
      <c r="P138" s="1106"/>
    </row>
    <row r="139" spans="1:16" s="1063" customFormat="1" ht="14.25" customHeight="1" x14ac:dyDescent="0.2">
      <c r="A139" s="1058"/>
      <c r="B139" s="1054" t="s">
        <v>1879</v>
      </c>
      <c r="C139" s="374"/>
      <c r="D139" s="375"/>
      <c r="E139" s="1062"/>
      <c r="F139" s="1062"/>
      <c r="G139" s="1106"/>
      <c r="H139" s="1106"/>
      <c r="I139" s="1106"/>
      <c r="J139" s="1106"/>
      <c r="K139" s="1106"/>
      <c r="L139" s="1106"/>
      <c r="M139" s="1106"/>
      <c r="N139" s="1106"/>
      <c r="O139" s="1106"/>
      <c r="P139" s="1106"/>
    </row>
    <row r="140" spans="1:16" s="1063" customFormat="1" ht="14.25" customHeight="1" x14ac:dyDescent="0.2">
      <c r="A140" s="1058"/>
      <c r="B140" s="398"/>
      <c r="C140" s="374" t="s">
        <v>172</v>
      </c>
      <c r="D140" s="375">
        <v>2</v>
      </c>
      <c r="E140" s="1062"/>
      <c r="F140" s="1062">
        <f>IF($C140="","",$D140*E140)</f>
        <v>0</v>
      </c>
      <c r="G140" s="1106"/>
      <c r="H140" s="1106"/>
      <c r="I140" s="1106"/>
      <c r="J140" s="1106"/>
      <c r="K140" s="1106"/>
      <c r="L140" s="1106"/>
      <c r="M140" s="1106"/>
      <c r="N140" s="1106"/>
      <c r="O140" s="1106"/>
      <c r="P140" s="1106"/>
    </row>
    <row r="141" spans="1:16" s="1063" customFormat="1" ht="14.25" customHeight="1" x14ac:dyDescent="0.2">
      <c r="A141" s="1058"/>
      <c r="B141" s="398"/>
      <c r="C141" s="374"/>
      <c r="D141" s="375"/>
      <c r="E141" s="1062"/>
      <c r="F141" s="1062"/>
      <c r="G141" s="1106"/>
      <c r="H141" s="1106"/>
      <c r="I141" s="1106"/>
      <c r="J141" s="1106"/>
      <c r="K141" s="1106"/>
      <c r="L141" s="1106"/>
      <c r="M141" s="1106"/>
      <c r="N141" s="1106"/>
      <c r="O141" s="1106"/>
      <c r="P141" s="1106"/>
    </row>
    <row r="142" spans="1:16" s="1012" customFormat="1" ht="25.5" x14ac:dyDescent="0.2">
      <c r="A142" s="1058" t="s">
        <v>58</v>
      </c>
      <c r="B142" s="1172" t="s">
        <v>1452</v>
      </c>
      <c r="C142" s="374"/>
      <c r="D142" s="375"/>
      <c r="E142" s="1044"/>
      <c r="F142" s="1044"/>
    </row>
    <row r="143" spans="1:16" s="1012" customFormat="1" ht="12.75" x14ac:dyDescent="0.2">
      <c r="A143" s="1058"/>
      <c r="B143" s="1172"/>
      <c r="C143" s="374" t="s">
        <v>70</v>
      </c>
      <c r="D143" s="375">
        <v>1</v>
      </c>
      <c r="E143" s="1044"/>
      <c r="F143" s="1044">
        <f>IF($C143="","",$D143*E143)</f>
        <v>0</v>
      </c>
    </row>
    <row r="144" spans="1:16" s="1012" customFormat="1" ht="12.75" x14ac:dyDescent="0.2">
      <c r="A144" s="1058"/>
      <c r="B144" s="1172"/>
      <c r="C144" s="374"/>
      <c r="D144" s="375"/>
      <c r="E144" s="1044"/>
      <c r="F144" s="1044"/>
    </row>
    <row r="145" spans="1:16" s="1012" customFormat="1" ht="114.75" x14ac:dyDescent="0.2">
      <c r="A145" s="1058" t="s">
        <v>59</v>
      </c>
      <c r="B145" s="1172" t="s">
        <v>1945</v>
      </c>
      <c r="C145" s="374"/>
      <c r="D145" s="375"/>
      <c r="E145" s="1044"/>
      <c r="F145" s="1044"/>
    </row>
    <row r="146" spans="1:16" s="1012" customFormat="1" ht="15" customHeight="1" x14ac:dyDescent="0.2">
      <c r="A146" s="1058"/>
      <c r="B146" s="1172"/>
      <c r="C146" s="374" t="s">
        <v>70</v>
      </c>
      <c r="D146" s="375">
        <v>1</v>
      </c>
      <c r="E146" s="1044"/>
      <c r="F146" s="1044">
        <f>IF($C146="","",$D146*E146)</f>
        <v>0</v>
      </c>
    </row>
    <row r="147" spans="1:16" s="1012" customFormat="1" ht="15" customHeight="1" x14ac:dyDescent="0.2">
      <c r="A147" s="1058"/>
      <c r="B147" s="1172"/>
      <c r="C147" s="374"/>
      <c r="D147" s="375"/>
      <c r="E147" s="1044"/>
      <c r="F147" s="1044"/>
    </row>
    <row r="148" spans="1:16" s="1012" customFormat="1" ht="90" x14ac:dyDescent="0.2">
      <c r="A148" s="1058" t="s">
        <v>61</v>
      </c>
      <c r="B148" s="1184" t="s">
        <v>1946</v>
      </c>
      <c r="C148" s="374" t="s">
        <v>70</v>
      </c>
      <c r="D148" s="375">
        <v>1</v>
      </c>
      <c r="E148" s="1044"/>
      <c r="F148" s="1044">
        <f>IF($C148="","",$D148*E148)</f>
        <v>0</v>
      </c>
      <c r="G148" s="1055"/>
      <c r="H148" s="1055"/>
      <c r="I148" s="1055"/>
      <c r="J148" s="1055"/>
      <c r="K148" s="1055"/>
      <c r="L148" s="1055"/>
      <c r="M148" s="1055"/>
      <c r="N148" s="1055"/>
      <c r="O148" s="1055"/>
      <c r="P148" s="1055"/>
    </row>
    <row r="149" spans="1:16" s="1012" customFormat="1" ht="15" x14ac:dyDescent="0.2">
      <c r="A149" s="1058"/>
      <c r="B149" s="1184"/>
      <c r="C149" s="374"/>
      <c r="D149" s="375"/>
      <c r="E149" s="1044"/>
      <c r="F149" s="1044"/>
      <c r="G149" s="1055"/>
      <c r="H149" s="1055"/>
      <c r="I149" s="1055"/>
      <c r="J149" s="1055"/>
      <c r="K149" s="1055"/>
      <c r="L149" s="1055"/>
      <c r="M149" s="1055"/>
      <c r="N149" s="1055"/>
      <c r="O149" s="1055"/>
      <c r="P149" s="1055"/>
    </row>
    <row r="150" spans="1:16" s="1060" customFormat="1" ht="60" x14ac:dyDescent="0.2">
      <c r="A150" s="1058" t="s">
        <v>63</v>
      </c>
      <c r="B150" s="1182" t="s">
        <v>1947</v>
      </c>
      <c r="C150" s="374" t="s">
        <v>70</v>
      </c>
      <c r="D150" s="375">
        <v>1</v>
      </c>
      <c r="E150" s="1044"/>
      <c r="F150" s="1044">
        <f>IF($C150="","",$D150*E150)</f>
        <v>0</v>
      </c>
    </row>
    <row r="151" spans="1:16" s="1060" customFormat="1" ht="15" x14ac:dyDescent="0.2">
      <c r="A151" s="1058"/>
      <c r="B151" s="1066"/>
      <c r="C151" s="1042"/>
      <c r="D151" s="1043"/>
      <c r="E151" s="1044"/>
      <c r="F151" s="1044"/>
    </row>
    <row r="152" spans="1:16" s="1012" customFormat="1" ht="12.75" x14ac:dyDescent="0.2">
      <c r="A152" s="1058"/>
      <c r="B152" s="1112"/>
      <c r="C152" s="1042"/>
      <c r="D152" s="1067"/>
      <c r="E152" s="1060"/>
      <c r="F152" s="1068"/>
      <c r="G152" s="1055"/>
      <c r="H152" s="1055"/>
      <c r="I152" s="1055"/>
      <c r="J152" s="1055"/>
      <c r="K152" s="1055"/>
      <c r="L152" s="1055"/>
      <c r="M152" s="1055"/>
      <c r="N152" s="1055"/>
      <c r="O152" s="1055"/>
      <c r="P152" s="1055"/>
    </row>
    <row r="153" spans="1:16" s="1012" customFormat="1" ht="12.75" x14ac:dyDescent="0.2">
      <c r="A153" s="1070" t="s">
        <v>34</v>
      </c>
      <c r="B153" s="1113" t="str">
        <f>B71</f>
        <v>VENTILACIJA</v>
      </c>
      <c r="C153" s="1071" t="s">
        <v>1256</v>
      </c>
      <c r="D153" s="1072"/>
      <c r="E153" s="1223"/>
      <c r="F153" s="1074">
        <f>SUM(F76:F151)</f>
        <v>0</v>
      </c>
    </row>
    <row r="154" spans="1:16" s="1012" customFormat="1" ht="15" x14ac:dyDescent="0.2">
      <c r="A154" s="1125"/>
      <c r="B154" s="1224"/>
      <c r="C154" s="1114"/>
      <c r="D154" s="1115"/>
      <c r="E154" s="1115"/>
      <c r="F154" s="1117"/>
    </row>
    <row r="155" spans="1:16" s="1012" customFormat="1" ht="15" x14ac:dyDescent="0.2">
      <c r="A155" s="1225"/>
      <c r="B155" s="1226"/>
      <c r="C155" s="1102"/>
      <c r="D155" s="1103"/>
      <c r="E155" s="1103"/>
      <c r="F155" s="1105"/>
    </row>
    <row r="156" spans="1:16" s="1137" customFormat="1" ht="20.25" x14ac:dyDescent="0.2">
      <c r="A156" s="1146"/>
      <c r="B156" s="1147" t="s">
        <v>1550</v>
      </c>
      <c r="C156" s="1148"/>
      <c r="D156" s="1149"/>
    </row>
    <row r="157" spans="1:16" s="1137" customFormat="1" ht="12.75" x14ac:dyDescent="0.2">
      <c r="A157" s="1146"/>
      <c r="B157" s="1151"/>
      <c r="C157" s="1149"/>
      <c r="D157" s="1149"/>
    </row>
    <row r="158" spans="1:16" s="1137" customFormat="1" ht="18" x14ac:dyDescent="0.25">
      <c r="A158" s="1227" t="s">
        <v>33</v>
      </c>
      <c r="B158" s="1228" t="s">
        <v>1517</v>
      </c>
      <c r="C158" s="1229"/>
      <c r="D158" s="1158">
        <f>F68</f>
        <v>0</v>
      </c>
    </row>
    <row r="159" spans="1:16" s="1137" customFormat="1" ht="19.899999999999999" customHeight="1" x14ac:dyDescent="0.25">
      <c r="A159" s="1227" t="s">
        <v>34</v>
      </c>
      <c r="B159" s="1228" t="s">
        <v>1436</v>
      </c>
      <c r="C159" s="1229"/>
      <c r="D159" s="1158">
        <f>F153</f>
        <v>0</v>
      </c>
    </row>
    <row r="160" spans="1:16" s="1137" customFormat="1" ht="20.25" x14ac:dyDescent="0.3">
      <c r="A160" s="1146"/>
      <c r="B160" s="1147" t="s">
        <v>1551</v>
      </c>
      <c r="C160" s="1148"/>
      <c r="D160" s="1230">
        <f>SUM(D158:D159)</f>
        <v>0</v>
      </c>
    </row>
    <row r="165" ht="15" customHeight="1" x14ac:dyDescent="0.2"/>
    <row r="166" ht="15" customHeight="1" x14ac:dyDescent="0.2"/>
    <row r="171" ht="15" customHeight="1" x14ac:dyDescent="0.2"/>
    <row r="172" ht="15" customHeight="1" x14ac:dyDescent="0.2"/>
    <row r="173" ht="89.25" customHeight="1" x14ac:dyDescent="0.2"/>
    <row r="175" ht="168" customHeight="1" x14ac:dyDescent="0.2"/>
    <row r="176" ht="115.5" customHeight="1" x14ac:dyDescent="0.2"/>
    <row r="181" ht="15" customHeight="1" x14ac:dyDescent="0.2"/>
    <row r="182" ht="15" customHeight="1" x14ac:dyDescent="0.2"/>
    <row r="184" ht="15" customHeight="1" x14ac:dyDescent="0.2"/>
    <row r="185" ht="15" customHeight="1" x14ac:dyDescent="0.2"/>
    <row r="186" ht="28.5" customHeight="1" x14ac:dyDescent="0.2"/>
    <row r="187" ht="15" customHeight="1" x14ac:dyDescent="0.2"/>
    <row r="188" ht="15" customHeight="1" x14ac:dyDescent="0.2"/>
    <row r="189" ht="51.75" customHeight="1" x14ac:dyDescent="0.2"/>
    <row r="190" ht="15" customHeight="1" x14ac:dyDescent="0.2"/>
    <row r="191" ht="15" customHeight="1" x14ac:dyDescent="0.2"/>
    <row r="193" ht="15" customHeight="1" x14ac:dyDescent="0.2"/>
    <row r="194" ht="15" customHeight="1" x14ac:dyDescent="0.2"/>
    <row r="196" ht="15" customHeight="1" x14ac:dyDescent="0.2"/>
    <row r="197" ht="15" customHeight="1" x14ac:dyDescent="0.2"/>
    <row r="199" ht="15" customHeight="1" x14ac:dyDescent="0.2"/>
    <row r="200" ht="15" customHeight="1" x14ac:dyDescent="0.2"/>
    <row r="202" ht="15" customHeight="1" x14ac:dyDescent="0.2"/>
    <row r="203" ht="15" customHeight="1" x14ac:dyDescent="0.2"/>
    <row r="204" ht="40.15" customHeight="1" x14ac:dyDescent="0.2"/>
    <row r="205" ht="15" customHeight="1" x14ac:dyDescent="0.2"/>
    <row r="208" ht="15" customHeight="1" x14ac:dyDescent="0.2"/>
    <row r="213" ht="15" customHeight="1" x14ac:dyDescent="0.2"/>
    <row r="216" ht="15" customHeight="1" x14ac:dyDescent="0.2"/>
    <row r="219" ht="15" customHeight="1" x14ac:dyDescent="0.2"/>
    <row r="221" ht="36" customHeight="1" x14ac:dyDescent="0.2"/>
    <row r="222" ht="15" customHeight="1" x14ac:dyDescent="0.2"/>
    <row r="223" ht="15" customHeight="1" x14ac:dyDescent="0.2"/>
    <row r="224" ht="255.95" customHeight="1" x14ac:dyDescent="0.2"/>
    <row r="225" ht="15" customHeight="1" x14ac:dyDescent="0.2"/>
    <row r="226" ht="15" customHeight="1" x14ac:dyDescent="0.2"/>
    <row r="228" ht="15" customHeight="1" x14ac:dyDescent="0.2"/>
    <row r="229" ht="15" customHeight="1" x14ac:dyDescent="0.2"/>
    <row r="231" ht="15" customHeight="1" x14ac:dyDescent="0.2"/>
    <row r="232" ht="15" customHeight="1" x14ac:dyDescent="0.2"/>
    <row r="234" ht="15" customHeight="1" x14ac:dyDescent="0.2"/>
    <row r="235" ht="15" customHeight="1" x14ac:dyDescent="0.2"/>
    <row r="237" ht="15" customHeight="1" x14ac:dyDescent="0.2"/>
    <row r="238" ht="15" customHeight="1" x14ac:dyDescent="0.2"/>
    <row r="242" ht="26.1" customHeight="1" x14ac:dyDescent="0.2"/>
    <row r="244" ht="68.25" customHeight="1" x14ac:dyDescent="0.2"/>
    <row r="245" ht="15" customHeight="1" x14ac:dyDescent="0.2"/>
    <row r="247" ht="30.75" customHeight="1" x14ac:dyDescent="0.2"/>
    <row r="248" ht="15" customHeight="1" x14ac:dyDescent="0.2"/>
    <row r="250" ht="27.75" customHeight="1" x14ac:dyDescent="0.2"/>
    <row r="251" ht="15" customHeight="1" x14ac:dyDescent="0.2"/>
    <row r="253" ht="78" customHeight="1" x14ac:dyDescent="0.2"/>
    <row r="254" ht="15" customHeight="1" x14ac:dyDescent="0.2"/>
    <row r="256" ht="63" customHeight="1" x14ac:dyDescent="0.2"/>
    <row r="257" ht="15" customHeight="1" x14ac:dyDescent="0.2"/>
    <row r="258" ht="15" customHeight="1" x14ac:dyDescent="0.2"/>
    <row r="260" ht="15" customHeight="1" x14ac:dyDescent="0.2"/>
    <row r="261"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70" ht="15" customHeight="1" x14ac:dyDescent="0.2"/>
    <row r="271" ht="14.1" customHeight="1" x14ac:dyDescent="0.2"/>
    <row r="272" ht="15" customHeight="1" x14ac:dyDescent="0.2"/>
    <row r="273" ht="15" customHeight="1" x14ac:dyDescent="0.2"/>
    <row r="274" ht="15" customHeight="1" x14ac:dyDescent="0.2"/>
    <row r="275" ht="15" customHeight="1" x14ac:dyDescent="0.2"/>
    <row r="277" ht="15" customHeight="1" x14ac:dyDescent="0.2"/>
    <row r="278" ht="14.1" customHeight="1" x14ac:dyDescent="0.2"/>
    <row r="279" ht="15" customHeight="1" x14ac:dyDescent="0.2"/>
    <row r="280" ht="15" customHeight="1" x14ac:dyDescent="0.2"/>
    <row r="281" ht="15" customHeight="1" x14ac:dyDescent="0.2"/>
    <row r="284" ht="53.25" customHeight="1" x14ac:dyDescent="0.2"/>
    <row r="285" ht="52.5" customHeight="1" x14ac:dyDescent="0.2"/>
    <row r="286" ht="52.5" customHeight="1" x14ac:dyDescent="0.2"/>
    <row r="287" ht="52.5" customHeight="1" x14ac:dyDescent="0.2"/>
    <row r="288" ht="52.5" customHeight="1" x14ac:dyDescent="0.2"/>
    <row r="291" ht="14.25" customHeight="1" x14ac:dyDescent="0.2"/>
    <row r="293" ht="28.5" customHeight="1" x14ac:dyDescent="0.2"/>
    <row r="294" ht="14.25" customHeight="1" x14ac:dyDescent="0.2"/>
    <row r="298" ht="28.5" customHeight="1" x14ac:dyDescent="0.2"/>
    <row r="299" ht="15" customHeight="1" x14ac:dyDescent="0.2"/>
    <row r="300" ht="14.25" customHeight="1" x14ac:dyDescent="0.2"/>
    <row r="301" ht="25.5" customHeight="1" x14ac:dyDescent="0.2"/>
    <row r="302" ht="14.25" customHeight="1" x14ac:dyDescent="0.2"/>
    <row r="306" ht="27.75" customHeight="1" x14ac:dyDescent="0.2"/>
    <row r="307" ht="14.25" customHeight="1" x14ac:dyDescent="0.2"/>
    <row r="311" ht="28.5" customHeight="1" x14ac:dyDescent="0.2"/>
    <row r="312" ht="14.25" customHeight="1" x14ac:dyDescent="0.2"/>
    <row r="313" ht="26.25" customHeight="1" x14ac:dyDescent="0.2"/>
    <row r="314" ht="26.25" customHeight="1" x14ac:dyDescent="0.2"/>
    <row r="316" ht="14.25" customHeight="1" x14ac:dyDescent="0.2"/>
    <row r="324" ht="87.95" customHeight="1" x14ac:dyDescent="0.2"/>
    <row r="327" ht="64.5" customHeight="1" x14ac:dyDescent="0.2"/>
    <row r="328" ht="15" customHeight="1" x14ac:dyDescent="0.2"/>
    <row r="329" ht="15" customHeight="1" x14ac:dyDescent="0.2"/>
    <row r="330" ht="15" customHeight="1" x14ac:dyDescent="0.2"/>
    <row r="332" ht="26.45" customHeight="1" x14ac:dyDescent="0.2"/>
    <row r="334" ht="26.45" customHeight="1" x14ac:dyDescent="0.2"/>
    <row r="336" ht="89.1" customHeight="1" x14ac:dyDescent="0.2"/>
    <row r="338" ht="15.6" customHeight="1" x14ac:dyDescent="0.2"/>
    <row r="340" ht="15.6" customHeight="1" x14ac:dyDescent="0.2"/>
    <row r="344" ht="64.5" customHeight="1" x14ac:dyDescent="0.2"/>
    <row r="366" ht="15" customHeight="1" x14ac:dyDescent="0.2"/>
    <row r="367" ht="15" customHeight="1" x14ac:dyDescent="0.2"/>
    <row r="369" ht="15" customHeight="1" x14ac:dyDescent="0.2"/>
    <row r="370" ht="15" customHeight="1" x14ac:dyDescent="0.2"/>
    <row r="371" ht="88.5" customHeight="1" x14ac:dyDescent="0.2"/>
    <row r="372" ht="15" customHeight="1" x14ac:dyDescent="0.2"/>
    <row r="373" ht="15" customHeight="1" x14ac:dyDescent="0.2"/>
    <row r="375" ht="15" customHeight="1" x14ac:dyDescent="0.2"/>
    <row r="377" ht="15" customHeight="1" x14ac:dyDescent="0.2"/>
    <row r="378" ht="15" customHeight="1" x14ac:dyDescent="0.2"/>
    <row r="379" ht="15" customHeight="1" x14ac:dyDescent="0.2"/>
    <row r="380" ht="15" customHeight="1" x14ac:dyDescent="0.2"/>
    <row r="381" ht="15" customHeight="1" x14ac:dyDescent="0.2"/>
  </sheetData>
  <sheetProtection password="CC0A" sheet="1" objects="1" scenarios="1"/>
  <pageMargins left="0.98402777777777772" right="0.47222222222222221" top="0.66736111111111107" bottom="0.66736111111111107" header="0.27500000000000002" footer="0.27500000000000002"/>
  <pageSetup paperSize="9" scale="67" firstPageNumber="0" orientation="portrait" horizontalDpi="300" verticalDpi="300" r:id="rId1"/>
  <headerFooter alignWithMargins="0">
    <oddHeader>&amp;CTROŠKOVNIK&amp;RStr &amp;P / &amp;N</oddHeader>
    <oddFooter>&amp;LTECHNICA SUPREMA d.o.o. Fažana&amp;R&amp;A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indexed="12"/>
  </sheetPr>
  <dimension ref="A1:P323"/>
  <sheetViews>
    <sheetView view="pageBreakPreview" zoomScale="40" zoomScaleNormal="86" zoomScaleSheetLayoutView="40" workbookViewId="0">
      <selection activeCell="D114" sqref="D114"/>
    </sheetView>
  </sheetViews>
  <sheetFormatPr defaultColWidth="9.140625" defaultRowHeight="14.25" x14ac:dyDescent="0.2"/>
  <cols>
    <col min="1" max="1" width="4.28515625" style="1162" customWidth="1"/>
    <col min="2" max="2" width="67.42578125" style="1163" customWidth="1"/>
    <col min="3" max="3" width="11.5703125" style="1164" customWidth="1"/>
    <col min="4" max="4" width="11.5703125" style="1165" customWidth="1"/>
    <col min="5" max="5" width="18" style="1012" customWidth="1"/>
    <col min="6" max="6" width="15.7109375" style="1101" customWidth="1"/>
    <col min="7" max="256" width="9.140625" style="1055"/>
    <col min="257" max="257" width="7.28515625" style="1055" customWidth="1"/>
    <col min="258" max="258" width="67.42578125" style="1055" customWidth="1"/>
    <col min="259" max="260" width="11.5703125" style="1055" customWidth="1"/>
    <col min="261" max="261" width="18" style="1055" customWidth="1"/>
    <col min="262" max="262" width="15.7109375" style="1055" customWidth="1"/>
    <col min="263" max="512" width="9.140625" style="1055"/>
    <col min="513" max="513" width="7.28515625" style="1055" customWidth="1"/>
    <col min="514" max="514" width="67.42578125" style="1055" customWidth="1"/>
    <col min="515" max="516" width="11.5703125" style="1055" customWidth="1"/>
    <col min="517" max="517" width="18" style="1055" customWidth="1"/>
    <col min="518" max="518" width="15.7109375" style="1055" customWidth="1"/>
    <col min="519" max="768" width="9.140625" style="1055"/>
    <col min="769" max="769" width="7.28515625" style="1055" customWidth="1"/>
    <col min="770" max="770" width="67.42578125" style="1055" customWidth="1"/>
    <col min="771" max="772" width="11.5703125" style="1055" customWidth="1"/>
    <col min="773" max="773" width="18" style="1055" customWidth="1"/>
    <col min="774" max="774" width="15.7109375" style="1055" customWidth="1"/>
    <col min="775" max="1024" width="9.140625" style="1055"/>
    <col min="1025" max="1025" width="7.28515625" style="1055" customWidth="1"/>
    <col min="1026" max="1026" width="67.42578125" style="1055" customWidth="1"/>
    <col min="1027" max="1028" width="11.5703125" style="1055" customWidth="1"/>
    <col min="1029" max="1029" width="18" style="1055" customWidth="1"/>
    <col min="1030" max="1030" width="15.7109375" style="1055" customWidth="1"/>
    <col min="1031" max="1280" width="9.140625" style="1055"/>
    <col min="1281" max="1281" width="7.28515625" style="1055" customWidth="1"/>
    <col min="1282" max="1282" width="67.42578125" style="1055" customWidth="1"/>
    <col min="1283" max="1284" width="11.5703125" style="1055" customWidth="1"/>
    <col min="1285" max="1285" width="18" style="1055" customWidth="1"/>
    <col min="1286" max="1286" width="15.7109375" style="1055" customWidth="1"/>
    <col min="1287" max="1536" width="9.140625" style="1055"/>
    <col min="1537" max="1537" width="7.28515625" style="1055" customWidth="1"/>
    <col min="1538" max="1538" width="67.42578125" style="1055" customWidth="1"/>
    <col min="1539" max="1540" width="11.5703125" style="1055" customWidth="1"/>
    <col min="1541" max="1541" width="18" style="1055" customWidth="1"/>
    <col min="1542" max="1542" width="15.7109375" style="1055" customWidth="1"/>
    <col min="1543" max="1792" width="9.140625" style="1055"/>
    <col min="1793" max="1793" width="7.28515625" style="1055" customWidth="1"/>
    <col min="1794" max="1794" width="67.42578125" style="1055" customWidth="1"/>
    <col min="1795" max="1796" width="11.5703125" style="1055" customWidth="1"/>
    <col min="1797" max="1797" width="18" style="1055" customWidth="1"/>
    <col min="1798" max="1798" width="15.7109375" style="1055" customWidth="1"/>
    <col min="1799" max="2048" width="9.140625" style="1055"/>
    <col min="2049" max="2049" width="7.28515625" style="1055" customWidth="1"/>
    <col min="2050" max="2050" width="67.42578125" style="1055" customWidth="1"/>
    <col min="2051" max="2052" width="11.5703125" style="1055" customWidth="1"/>
    <col min="2053" max="2053" width="18" style="1055" customWidth="1"/>
    <col min="2054" max="2054" width="15.7109375" style="1055" customWidth="1"/>
    <col min="2055" max="2304" width="9.140625" style="1055"/>
    <col min="2305" max="2305" width="7.28515625" style="1055" customWidth="1"/>
    <col min="2306" max="2306" width="67.42578125" style="1055" customWidth="1"/>
    <col min="2307" max="2308" width="11.5703125" style="1055" customWidth="1"/>
    <col min="2309" max="2309" width="18" style="1055" customWidth="1"/>
    <col min="2310" max="2310" width="15.7109375" style="1055" customWidth="1"/>
    <col min="2311" max="2560" width="9.140625" style="1055"/>
    <col min="2561" max="2561" width="7.28515625" style="1055" customWidth="1"/>
    <col min="2562" max="2562" width="67.42578125" style="1055" customWidth="1"/>
    <col min="2563" max="2564" width="11.5703125" style="1055" customWidth="1"/>
    <col min="2565" max="2565" width="18" style="1055" customWidth="1"/>
    <col min="2566" max="2566" width="15.7109375" style="1055" customWidth="1"/>
    <col min="2567" max="2816" width="9.140625" style="1055"/>
    <col min="2817" max="2817" width="7.28515625" style="1055" customWidth="1"/>
    <col min="2818" max="2818" width="67.42578125" style="1055" customWidth="1"/>
    <col min="2819" max="2820" width="11.5703125" style="1055" customWidth="1"/>
    <col min="2821" max="2821" width="18" style="1055" customWidth="1"/>
    <col min="2822" max="2822" width="15.7109375" style="1055" customWidth="1"/>
    <col min="2823" max="3072" width="9.140625" style="1055"/>
    <col min="3073" max="3073" width="7.28515625" style="1055" customWidth="1"/>
    <col min="3074" max="3074" width="67.42578125" style="1055" customWidth="1"/>
    <col min="3075" max="3076" width="11.5703125" style="1055" customWidth="1"/>
    <col min="3077" max="3077" width="18" style="1055" customWidth="1"/>
    <col min="3078" max="3078" width="15.7109375" style="1055" customWidth="1"/>
    <col min="3079" max="3328" width="9.140625" style="1055"/>
    <col min="3329" max="3329" width="7.28515625" style="1055" customWidth="1"/>
    <col min="3330" max="3330" width="67.42578125" style="1055" customWidth="1"/>
    <col min="3331" max="3332" width="11.5703125" style="1055" customWidth="1"/>
    <col min="3333" max="3333" width="18" style="1055" customWidth="1"/>
    <col min="3334" max="3334" width="15.7109375" style="1055" customWidth="1"/>
    <col min="3335" max="3584" width="9.140625" style="1055"/>
    <col min="3585" max="3585" width="7.28515625" style="1055" customWidth="1"/>
    <col min="3586" max="3586" width="67.42578125" style="1055" customWidth="1"/>
    <col min="3587" max="3588" width="11.5703125" style="1055" customWidth="1"/>
    <col min="3589" max="3589" width="18" style="1055" customWidth="1"/>
    <col min="3590" max="3590" width="15.7109375" style="1055" customWidth="1"/>
    <col min="3591" max="3840" width="9.140625" style="1055"/>
    <col min="3841" max="3841" width="7.28515625" style="1055" customWidth="1"/>
    <col min="3842" max="3842" width="67.42578125" style="1055" customWidth="1"/>
    <col min="3843" max="3844" width="11.5703125" style="1055" customWidth="1"/>
    <col min="3845" max="3845" width="18" style="1055" customWidth="1"/>
    <col min="3846" max="3846" width="15.7109375" style="1055" customWidth="1"/>
    <col min="3847" max="4096" width="9.140625" style="1055"/>
    <col min="4097" max="4097" width="7.28515625" style="1055" customWidth="1"/>
    <col min="4098" max="4098" width="67.42578125" style="1055" customWidth="1"/>
    <col min="4099" max="4100" width="11.5703125" style="1055" customWidth="1"/>
    <col min="4101" max="4101" width="18" style="1055" customWidth="1"/>
    <col min="4102" max="4102" width="15.7109375" style="1055" customWidth="1"/>
    <col min="4103" max="4352" width="9.140625" style="1055"/>
    <col min="4353" max="4353" width="7.28515625" style="1055" customWidth="1"/>
    <col min="4354" max="4354" width="67.42578125" style="1055" customWidth="1"/>
    <col min="4355" max="4356" width="11.5703125" style="1055" customWidth="1"/>
    <col min="4357" max="4357" width="18" style="1055" customWidth="1"/>
    <col min="4358" max="4358" width="15.7109375" style="1055" customWidth="1"/>
    <col min="4359" max="4608" width="9.140625" style="1055"/>
    <col min="4609" max="4609" width="7.28515625" style="1055" customWidth="1"/>
    <col min="4610" max="4610" width="67.42578125" style="1055" customWidth="1"/>
    <col min="4611" max="4612" width="11.5703125" style="1055" customWidth="1"/>
    <col min="4613" max="4613" width="18" style="1055" customWidth="1"/>
    <col min="4614" max="4614" width="15.7109375" style="1055" customWidth="1"/>
    <col min="4615" max="4864" width="9.140625" style="1055"/>
    <col min="4865" max="4865" width="7.28515625" style="1055" customWidth="1"/>
    <col min="4866" max="4866" width="67.42578125" style="1055" customWidth="1"/>
    <col min="4867" max="4868" width="11.5703125" style="1055" customWidth="1"/>
    <col min="4869" max="4869" width="18" style="1055" customWidth="1"/>
    <col min="4870" max="4870" width="15.7109375" style="1055" customWidth="1"/>
    <col min="4871" max="5120" width="9.140625" style="1055"/>
    <col min="5121" max="5121" width="7.28515625" style="1055" customWidth="1"/>
    <col min="5122" max="5122" width="67.42578125" style="1055" customWidth="1"/>
    <col min="5123" max="5124" width="11.5703125" style="1055" customWidth="1"/>
    <col min="5125" max="5125" width="18" style="1055" customWidth="1"/>
    <col min="5126" max="5126" width="15.7109375" style="1055" customWidth="1"/>
    <col min="5127" max="5376" width="9.140625" style="1055"/>
    <col min="5377" max="5377" width="7.28515625" style="1055" customWidth="1"/>
    <col min="5378" max="5378" width="67.42578125" style="1055" customWidth="1"/>
    <col min="5379" max="5380" width="11.5703125" style="1055" customWidth="1"/>
    <col min="5381" max="5381" width="18" style="1055" customWidth="1"/>
    <col min="5382" max="5382" width="15.7109375" style="1055" customWidth="1"/>
    <col min="5383" max="5632" width="9.140625" style="1055"/>
    <col min="5633" max="5633" width="7.28515625" style="1055" customWidth="1"/>
    <col min="5634" max="5634" width="67.42578125" style="1055" customWidth="1"/>
    <col min="5635" max="5636" width="11.5703125" style="1055" customWidth="1"/>
    <col min="5637" max="5637" width="18" style="1055" customWidth="1"/>
    <col min="5638" max="5638" width="15.7109375" style="1055" customWidth="1"/>
    <col min="5639" max="5888" width="9.140625" style="1055"/>
    <col min="5889" max="5889" width="7.28515625" style="1055" customWidth="1"/>
    <col min="5890" max="5890" width="67.42578125" style="1055" customWidth="1"/>
    <col min="5891" max="5892" width="11.5703125" style="1055" customWidth="1"/>
    <col min="5893" max="5893" width="18" style="1055" customWidth="1"/>
    <col min="5894" max="5894" width="15.7109375" style="1055" customWidth="1"/>
    <col min="5895" max="6144" width="9.140625" style="1055"/>
    <col min="6145" max="6145" width="7.28515625" style="1055" customWidth="1"/>
    <col min="6146" max="6146" width="67.42578125" style="1055" customWidth="1"/>
    <col min="6147" max="6148" width="11.5703125" style="1055" customWidth="1"/>
    <col min="6149" max="6149" width="18" style="1055" customWidth="1"/>
    <col min="6150" max="6150" width="15.7109375" style="1055" customWidth="1"/>
    <col min="6151" max="6400" width="9.140625" style="1055"/>
    <col min="6401" max="6401" width="7.28515625" style="1055" customWidth="1"/>
    <col min="6402" max="6402" width="67.42578125" style="1055" customWidth="1"/>
    <col min="6403" max="6404" width="11.5703125" style="1055" customWidth="1"/>
    <col min="6405" max="6405" width="18" style="1055" customWidth="1"/>
    <col min="6406" max="6406" width="15.7109375" style="1055" customWidth="1"/>
    <col min="6407" max="6656" width="9.140625" style="1055"/>
    <col min="6657" max="6657" width="7.28515625" style="1055" customWidth="1"/>
    <col min="6658" max="6658" width="67.42578125" style="1055" customWidth="1"/>
    <col min="6659" max="6660" width="11.5703125" style="1055" customWidth="1"/>
    <col min="6661" max="6661" width="18" style="1055" customWidth="1"/>
    <col min="6662" max="6662" width="15.7109375" style="1055" customWidth="1"/>
    <col min="6663" max="6912" width="9.140625" style="1055"/>
    <col min="6913" max="6913" width="7.28515625" style="1055" customWidth="1"/>
    <col min="6914" max="6914" width="67.42578125" style="1055" customWidth="1"/>
    <col min="6915" max="6916" width="11.5703125" style="1055" customWidth="1"/>
    <col min="6917" max="6917" width="18" style="1055" customWidth="1"/>
    <col min="6918" max="6918" width="15.7109375" style="1055" customWidth="1"/>
    <col min="6919" max="7168" width="9.140625" style="1055"/>
    <col min="7169" max="7169" width="7.28515625" style="1055" customWidth="1"/>
    <col min="7170" max="7170" width="67.42578125" style="1055" customWidth="1"/>
    <col min="7171" max="7172" width="11.5703125" style="1055" customWidth="1"/>
    <col min="7173" max="7173" width="18" style="1055" customWidth="1"/>
    <col min="7174" max="7174" width="15.7109375" style="1055" customWidth="1"/>
    <col min="7175" max="7424" width="9.140625" style="1055"/>
    <col min="7425" max="7425" width="7.28515625" style="1055" customWidth="1"/>
    <col min="7426" max="7426" width="67.42578125" style="1055" customWidth="1"/>
    <col min="7427" max="7428" width="11.5703125" style="1055" customWidth="1"/>
    <col min="7429" max="7429" width="18" style="1055" customWidth="1"/>
    <col min="7430" max="7430" width="15.7109375" style="1055" customWidth="1"/>
    <col min="7431" max="7680" width="9.140625" style="1055"/>
    <col min="7681" max="7681" width="7.28515625" style="1055" customWidth="1"/>
    <col min="7682" max="7682" width="67.42578125" style="1055" customWidth="1"/>
    <col min="7683" max="7684" width="11.5703125" style="1055" customWidth="1"/>
    <col min="7685" max="7685" width="18" style="1055" customWidth="1"/>
    <col min="7686" max="7686" width="15.7109375" style="1055" customWidth="1"/>
    <col min="7687" max="7936" width="9.140625" style="1055"/>
    <col min="7937" max="7937" width="7.28515625" style="1055" customWidth="1"/>
    <col min="7938" max="7938" width="67.42578125" style="1055" customWidth="1"/>
    <col min="7939" max="7940" width="11.5703125" style="1055" customWidth="1"/>
    <col min="7941" max="7941" width="18" style="1055" customWidth="1"/>
    <col min="7942" max="7942" width="15.7109375" style="1055" customWidth="1"/>
    <col min="7943" max="8192" width="9.140625" style="1055"/>
    <col min="8193" max="8193" width="7.28515625" style="1055" customWidth="1"/>
    <col min="8194" max="8194" width="67.42578125" style="1055" customWidth="1"/>
    <col min="8195" max="8196" width="11.5703125" style="1055" customWidth="1"/>
    <col min="8197" max="8197" width="18" style="1055" customWidth="1"/>
    <col min="8198" max="8198" width="15.7109375" style="1055" customWidth="1"/>
    <col min="8199" max="8448" width="9.140625" style="1055"/>
    <col min="8449" max="8449" width="7.28515625" style="1055" customWidth="1"/>
    <col min="8450" max="8450" width="67.42578125" style="1055" customWidth="1"/>
    <col min="8451" max="8452" width="11.5703125" style="1055" customWidth="1"/>
    <col min="8453" max="8453" width="18" style="1055" customWidth="1"/>
    <col min="8454" max="8454" width="15.7109375" style="1055" customWidth="1"/>
    <col min="8455" max="8704" width="9.140625" style="1055"/>
    <col min="8705" max="8705" width="7.28515625" style="1055" customWidth="1"/>
    <col min="8706" max="8706" width="67.42578125" style="1055" customWidth="1"/>
    <col min="8707" max="8708" width="11.5703125" style="1055" customWidth="1"/>
    <col min="8709" max="8709" width="18" style="1055" customWidth="1"/>
    <col min="8710" max="8710" width="15.7109375" style="1055" customWidth="1"/>
    <col min="8711" max="8960" width="9.140625" style="1055"/>
    <col min="8961" max="8961" width="7.28515625" style="1055" customWidth="1"/>
    <col min="8962" max="8962" width="67.42578125" style="1055" customWidth="1"/>
    <col min="8963" max="8964" width="11.5703125" style="1055" customWidth="1"/>
    <col min="8965" max="8965" width="18" style="1055" customWidth="1"/>
    <col min="8966" max="8966" width="15.7109375" style="1055" customWidth="1"/>
    <col min="8967" max="9216" width="9.140625" style="1055"/>
    <col min="9217" max="9217" width="7.28515625" style="1055" customWidth="1"/>
    <col min="9218" max="9218" width="67.42578125" style="1055" customWidth="1"/>
    <col min="9219" max="9220" width="11.5703125" style="1055" customWidth="1"/>
    <col min="9221" max="9221" width="18" style="1055" customWidth="1"/>
    <col min="9222" max="9222" width="15.7109375" style="1055" customWidth="1"/>
    <col min="9223" max="9472" width="9.140625" style="1055"/>
    <col min="9473" max="9473" width="7.28515625" style="1055" customWidth="1"/>
    <col min="9474" max="9474" width="67.42578125" style="1055" customWidth="1"/>
    <col min="9475" max="9476" width="11.5703125" style="1055" customWidth="1"/>
    <col min="9477" max="9477" width="18" style="1055" customWidth="1"/>
    <col min="9478" max="9478" width="15.7109375" style="1055" customWidth="1"/>
    <col min="9479" max="9728" width="9.140625" style="1055"/>
    <col min="9729" max="9729" width="7.28515625" style="1055" customWidth="1"/>
    <col min="9730" max="9730" width="67.42578125" style="1055" customWidth="1"/>
    <col min="9731" max="9732" width="11.5703125" style="1055" customWidth="1"/>
    <col min="9733" max="9733" width="18" style="1055" customWidth="1"/>
    <col min="9734" max="9734" width="15.7109375" style="1055" customWidth="1"/>
    <col min="9735" max="9984" width="9.140625" style="1055"/>
    <col min="9985" max="9985" width="7.28515625" style="1055" customWidth="1"/>
    <col min="9986" max="9986" width="67.42578125" style="1055" customWidth="1"/>
    <col min="9987" max="9988" width="11.5703125" style="1055" customWidth="1"/>
    <col min="9989" max="9989" width="18" style="1055" customWidth="1"/>
    <col min="9990" max="9990" width="15.7109375" style="1055" customWidth="1"/>
    <col min="9991" max="10240" width="9.140625" style="1055"/>
    <col min="10241" max="10241" width="7.28515625" style="1055" customWidth="1"/>
    <col min="10242" max="10242" width="67.42578125" style="1055" customWidth="1"/>
    <col min="10243" max="10244" width="11.5703125" style="1055" customWidth="1"/>
    <col min="10245" max="10245" width="18" style="1055" customWidth="1"/>
    <col min="10246" max="10246" width="15.7109375" style="1055" customWidth="1"/>
    <col min="10247" max="10496" width="9.140625" style="1055"/>
    <col min="10497" max="10497" width="7.28515625" style="1055" customWidth="1"/>
    <col min="10498" max="10498" width="67.42578125" style="1055" customWidth="1"/>
    <col min="10499" max="10500" width="11.5703125" style="1055" customWidth="1"/>
    <col min="10501" max="10501" width="18" style="1055" customWidth="1"/>
    <col min="10502" max="10502" width="15.7109375" style="1055" customWidth="1"/>
    <col min="10503" max="10752" width="9.140625" style="1055"/>
    <col min="10753" max="10753" width="7.28515625" style="1055" customWidth="1"/>
    <col min="10754" max="10754" width="67.42578125" style="1055" customWidth="1"/>
    <col min="10755" max="10756" width="11.5703125" style="1055" customWidth="1"/>
    <col min="10757" max="10757" width="18" style="1055" customWidth="1"/>
    <col min="10758" max="10758" width="15.7109375" style="1055" customWidth="1"/>
    <col min="10759" max="11008" width="9.140625" style="1055"/>
    <col min="11009" max="11009" width="7.28515625" style="1055" customWidth="1"/>
    <col min="11010" max="11010" width="67.42578125" style="1055" customWidth="1"/>
    <col min="11011" max="11012" width="11.5703125" style="1055" customWidth="1"/>
    <col min="11013" max="11013" width="18" style="1055" customWidth="1"/>
    <col min="11014" max="11014" width="15.7109375" style="1055" customWidth="1"/>
    <col min="11015" max="11264" width="9.140625" style="1055"/>
    <col min="11265" max="11265" width="7.28515625" style="1055" customWidth="1"/>
    <col min="11266" max="11266" width="67.42578125" style="1055" customWidth="1"/>
    <col min="11267" max="11268" width="11.5703125" style="1055" customWidth="1"/>
    <col min="11269" max="11269" width="18" style="1055" customWidth="1"/>
    <col min="11270" max="11270" width="15.7109375" style="1055" customWidth="1"/>
    <col min="11271" max="11520" width="9.140625" style="1055"/>
    <col min="11521" max="11521" width="7.28515625" style="1055" customWidth="1"/>
    <col min="11522" max="11522" width="67.42578125" style="1055" customWidth="1"/>
    <col min="11523" max="11524" width="11.5703125" style="1055" customWidth="1"/>
    <col min="11525" max="11525" width="18" style="1055" customWidth="1"/>
    <col min="11526" max="11526" width="15.7109375" style="1055" customWidth="1"/>
    <col min="11527" max="11776" width="9.140625" style="1055"/>
    <col min="11777" max="11777" width="7.28515625" style="1055" customWidth="1"/>
    <col min="11778" max="11778" width="67.42578125" style="1055" customWidth="1"/>
    <col min="11779" max="11780" width="11.5703125" style="1055" customWidth="1"/>
    <col min="11781" max="11781" width="18" style="1055" customWidth="1"/>
    <col min="11782" max="11782" width="15.7109375" style="1055" customWidth="1"/>
    <col min="11783" max="12032" width="9.140625" style="1055"/>
    <col min="12033" max="12033" width="7.28515625" style="1055" customWidth="1"/>
    <col min="12034" max="12034" width="67.42578125" style="1055" customWidth="1"/>
    <col min="12035" max="12036" width="11.5703125" style="1055" customWidth="1"/>
    <col min="12037" max="12037" width="18" style="1055" customWidth="1"/>
    <col min="12038" max="12038" width="15.7109375" style="1055" customWidth="1"/>
    <col min="12039" max="12288" width="9.140625" style="1055"/>
    <col min="12289" max="12289" width="7.28515625" style="1055" customWidth="1"/>
    <col min="12290" max="12290" width="67.42578125" style="1055" customWidth="1"/>
    <col min="12291" max="12292" width="11.5703125" style="1055" customWidth="1"/>
    <col min="12293" max="12293" width="18" style="1055" customWidth="1"/>
    <col min="12294" max="12294" width="15.7109375" style="1055" customWidth="1"/>
    <col min="12295" max="12544" width="9.140625" style="1055"/>
    <col min="12545" max="12545" width="7.28515625" style="1055" customWidth="1"/>
    <col min="12546" max="12546" width="67.42578125" style="1055" customWidth="1"/>
    <col min="12547" max="12548" width="11.5703125" style="1055" customWidth="1"/>
    <col min="12549" max="12549" width="18" style="1055" customWidth="1"/>
    <col min="12550" max="12550" width="15.7109375" style="1055" customWidth="1"/>
    <col min="12551" max="12800" width="9.140625" style="1055"/>
    <col min="12801" max="12801" width="7.28515625" style="1055" customWidth="1"/>
    <col min="12802" max="12802" width="67.42578125" style="1055" customWidth="1"/>
    <col min="12803" max="12804" width="11.5703125" style="1055" customWidth="1"/>
    <col min="12805" max="12805" width="18" style="1055" customWidth="1"/>
    <col min="12806" max="12806" width="15.7109375" style="1055" customWidth="1"/>
    <col min="12807" max="13056" width="9.140625" style="1055"/>
    <col min="13057" max="13057" width="7.28515625" style="1055" customWidth="1"/>
    <col min="13058" max="13058" width="67.42578125" style="1055" customWidth="1"/>
    <col min="13059" max="13060" width="11.5703125" style="1055" customWidth="1"/>
    <col min="13061" max="13061" width="18" style="1055" customWidth="1"/>
    <col min="13062" max="13062" width="15.7109375" style="1055" customWidth="1"/>
    <col min="13063" max="13312" width="9.140625" style="1055"/>
    <col min="13313" max="13313" width="7.28515625" style="1055" customWidth="1"/>
    <col min="13314" max="13314" width="67.42578125" style="1055" customWidth="1"/>
    <col min="13315" max="13316" width="11.5703125" style="1055" customWidth="1"/>
    <col min="13317" max="13317" width="18" style="1055" customWidth="1"/>
    <col min="13318" max="13318" width="15.7109375" style="1055" customWidth="1"/>
    <col min="13319" max="13568" width="9.140625" style="1055"/>
    <col min="13569" max="13569" width="7.28515625" style="1055" customWidth="1"/>
    <col min="13570" max="13570" width="67.42578125" style="1055" customWidth="1"/>
    <col min="13571" max="13572" width="11.5703125" style="1055" customWidth="1"/>
    <col min="13573" max="13573" width="18" style="1055" customWidth="1"/>
    <col min="13574" max="13574" width="15.7109375" style="1055" customWidth="1"/>
    <col min="13575" max="13824" width="9.140625" style="1055"/>
    <col min="13825" max="13825" width="7.28515625" style="1055" customWidth="1"/>
    <col min="13826" max="13826" width="67.42578125" style="1055" customWidth="1"/>
    <col min="13827" max="13828" width="11.5703125" style="1055" customWidth="1"/>
    <col min="13829" max="13829" width="18" style="1055" customWidth="1"/>
    <col min="13830" max="13830" width="15.7109375" style="1055" customWidth="1"/>
    <col min="13831" max="14080" width="9.140625" style="1055"/>
    <col min="14081" max="14081" width="7.28515625" style="1055" customWidth="1"/>
    <col min="14082" max="14082" width="67.42578125" style="1055" customWidth="1"/>
    <col min="14083" max="14084" width="11.5703125" style="1055" customWidth="1"/>
    <col min="14085" max="14085" width="18" style="1055" customWidth="1"/>
    <col min="14086" max="14086" width="15.7109375" style="1055" customWidth="1"/>
    <col min="14087" max="14336" width="9.140625" style="1055"/>
    <col min="14337" max="14337" width="7.28515625" style="1055" customWidth="1"/>
    <col min="14338" max="14338" width="67.42578125" style="1055" customWidth="1"/>
    <col min="14339" max="14340" width="11.5703125" style="1055" customWidth="1"/>
    <col min="14341" max="14341" width="18" style="1055" customWidth="1"/>
    <col min="14342" max="14342" width="15.7109375" style="1055" customWidth="1"/>
    <col min="14343" max="14592" width="9.140625" style="1055"/>
    <col min="14593" max="14593" width="7.28515625" style="1055" customWidth="1"/>
    <col min="14594" max="14594" width="67.42578125" style="1055" customWidth="1"/>
    <col min="14595" max="14596" width="11.5703125" style="1055" customWidth="1"/>
    <col min="14597" max="14597" width="18" style="1055" customWidth="1"/>
    <col min="14598" max="14598" width="15.7109375" style="1055" customWidth="1"/>
    <col min="14599" max="14848" width="9.140625" style="1055"/>
    <col min="14849" max="14849" width="7.28515625" style="1055" customWidth="1"/>
    <col min="14850" max="14850" width="67.42578125" style="1055" customWidth="1"/>
    <col min="14851" max="14852" width="11.5703125" style="1055" customWidth="1"/>
    <col min="14853" max="14853" width="18" style="1055" customWidth="1"/>
    <col min="14854" max="14854" width="15.7109375" style="1055" customWidth="1"/>
    <col min="14855" max="15104" width="9.140625" style="1055"/>
    <col min="15105" max="15105" width="7.28515625" style="1055" customWidth="1"/>
    <col min="15106" max="15106" width="67.42578125" style="1055" customWidth="1"/>
    <col min="15107" max="15108" width="11.5703125" style="1055" customWidth="1"/>
    <col min="15109" max="15109" width="18" style="1055" customWidth="1"/>
    <col min="15110" max="15110" width="15.7109375" style="1055" customWidth="1"/>
    <col min="15111" max="15360" width="9.140625" style="1055"/>
    <col min="15361" max="15361" width="7.28515625" style="1055" customWidth="1"/>
    <col min="15362" max="15362" width="67.42578125" style="1055" customWidth="1"/>
    <col min="15363" max="15364" width="11.5703125" style="1055" customWidth="1"/>
    <col min="15365" max="15365" width="18" style="1055" customWidth="1"/>
    <col min="15366" max="15366" width="15.7109375" style="1055" customWidth="1"/>
    <col min="15367" max="15616" width="9.140625" style="1055"/>
    <col min="15617" max="15617" width="7.28515625" style="1055" customWidth="1"/>
    <col min="15618" max="15618" width="67.42578125" style="1055" customWidth="1"/>
    <col min="15619" max="15620" width="11.5703125" style="1055" customWidth="1"/>
    <col min="15621" max="15621" width="18" style="1055" customWidth="1"/>
    <col min="15622" max="15622" width="15.7109375" style="1055" customWidth="1"/>
    <col min="15623" max="15872" width="9.140625" style="1055"/>
    <col min="15873" max="15873" width="7.28515625" style="1055" customWidth="1"/>
    <col min="15874" max="15874" width="67.42578125" style="1055" customWidth="1"/>
    <col min="15875" max="15876" width="11.5703125" style="1055" customWidth="1"/>
    <col min="15877" max="15877" width="18" style="1055" customWidth="1"/>
    <col min="15878" max="15878" width="15.7109375" style="1055" customWidth="1"/>
    <col min="15879" max="16128" width="9.140625" style="1055"/>
    <col min="16129" max="16129" width="7.28515625" style="1055" customWidth="1"/>
    <col min="16130" max="16130" width="67.42578125" style="1055" customWidth="1"/>
    <col min="16131" max="16132" width="11.5703125" style="1055" customWidth="1"/>
    <col min="16133" max="16133" width="18" style="1055" customWidth="1"/>
    <col min="16134" max="16134" width="15.7109375" style="1055" customWidth="1"/>
    <col min="16135" max="16384" width="9.140625" style="1055"/>
  </cols>
  <sheetData>
    <row r="1" spans="1:16" s="1012" customFormat="1" ht="33" customHeight="1" x14ac:dyDescent="0.2">
      <c r="A1" s="1008"/>
      <c r="B1" s="1009" t="s">
        <v>1257</v>
      </c>
      <c r="C1" s="348"/>
      <c r="D1" s="1010"/>
      <c r="E1" s="348"/>
      <c r="F1" s="349"/>
      <c r="G1" s="1011"/>
      <c r="H1" s="1011"/>
      <c r="I1" s="1011"/>
      <c r="J1" s="1011"/>
      <c r="K1" s="1011"/>
      <c r="L1" s="1011"/>
      <c r="M1" s="1011"/>
      <c r="N1" s="1011"/>
      <c r="O1" s="1011"/>
      <c r="P1" s="1011"/>
    </row>
    <row r="2" spans="1:16" s="1012" customFormat="1" ht="16.5" x14ac:dyDescent="0.2">
      <c r="A2" s="1008"/>
      <c r="B2" s="1013" t="s">
        <v>1871</v>
      </c>
      <c r="C2" s="1014"/>
      <c r="D2" s="1010"/>
      <c r="E2" s="350"/>
      <c r="F2" s="349"/>
      <c r="G2" s="1011"/>
      <c r="H2" s="1011"/>
      <c r="I2" s="1011"/>
      <c r="J2" s="1011"/>
      <c r="K2" s="1011"/>
      <c r="L2" s="1011"/>
      <c r="M2" s="1011"/>
      <c r="N2" s="1011"/>
      <c r="O2" s="1011"/>
      <c r="P2" s="1011"/>
    </row>
    <row r="3" spans="1:16" s="1018" customFormat="1" ht="12" x14ac:dyDescent="0.2">
      <c r="A3" s="1015" t="s">
        <v>1268</v>
      </c>
      <c r="B3" s="1216" t="s">
        <v>988</v>
      </c>
      <c r="C3" s="1017" t="s">
        <v>1269</v>
      </c>
      <c r="D3" s="396" t="s">
        <v>1270</v>
      </c>
      <c r="E3" s="396" t="s">
        <v>1271</v>
      </c>
      <c r="F3" s="396" t="s">
        <v>1272</v>
      </c>
    </row>
    <row r="4" spans="1:16" s="1018" customFormat="1" ht="12" x14ac:dyDescent="0.2">
      <c r="A4" s="1019"/>
      <c r="B4" s="1217"/>
      <c r="C4" s="1021"/>
      <c r="D4" s="397"/>
      <c r="E4" s="397"/>
      <c r="F4" s="397"/>
    </row>
    <row r="5" spans="1:16" s="1012" customFormat="1" ht="12.75" x14ac:dyDescent="0.2">
      <c r="A5" s="1022" t="s">
        <v>1552</v>
      </c>
      <c r="B5" s="1023" t="s">
        <v>1553</v>
      </c>
      <c r="C5" s="1024"/>
      <c r="D5" s="1025"/>
      <c r="E5" s="1025"/>
      <c r="F5" s="1027"/>
    </row>
    <row r="6" spans="1:16" s="1012" customFormat="1" ht="12.75" x14ac:dyDescent="0.2">
      <c r="A6" s="1022"/>
      <c r="B6" s="1023"/>
      <c r="C6" s="1024"/>
      <c r="D6" s="1025"/>
      <c r="E6" s="1025"/>
      <c r="F6" s="1027"/>
    </row>
    <row r="7" spans="1:16" s="1012" customFormat="1" ht="15" x14ac:dyDescent="0.2">
      <c r="A7" s="1030" t="s">
        <v>33</v>
      </c>
      <c r="B7" s="1126" t="s">
        <v>1517</v>
      </c>
      <c r="C7" s="1114"/>
      <c r="D7" s="1115"/>
      <c r="E7" s="1115"/>
      <c r="F7" s="1117"/>
    </row>
    <row r="8" spans="1:16" s="1012" customFormat="1" ht="15" x14ac:dyDescent="0.2">
      <c r="A8" s="1030"/>
      <c r="B8" s="1126"/>
      <c r="C8" s="1114"/>
      <c r="D8" s="1115"/>
      <c r="E8" s="1115"/>
      <c r="F8" s="1117"/>
    </row>
    <row r="9" spans="1:16" s="1060" customFormat="1" ht="12.75" x14ac:dyDescent="0.2">
      <c r="A9" s="1058" t="s">
        <v>1518</v>
      </c>
      <c r="B9" s="1213" t="s">
        <v>1519</v>
      </c>
      <c r="C9" s="372"/>
      <c r="D9" s="373"/>
      <c r="E9" s="1037"/>
      <c r="F9" s="1039"/>
    </row>
    <row r="10" spans="1:16" s="1060" customFormat="1" ht="38.25" x14ac:dyDescent="0.2">
      <c r="A10" s="1022"/>
      <c r="B10" s="1231" t="s">
        <v>1520</v>
      </c>
      <c r="C10" s="372"/>
      <c r="D10" s="373"/>
      <c r="E10" s="1037"/>
      <c r="F10" s="1039"/>
    </row>
    <row r="11" spans="1:16" s="1060" customFormat="1" ht="65.25" customHeight="1" x14ac:dyDescent="0.2">
      <c r="A11" s="1022"/>
      <c r="B11" s="1232" t="s">
        <v>1521</v>
      </c>
      <c r="C11" s="372"/>
      <c r="D11" s="373"/>
      <c r="E11" s="1037"/>
      <c r="F11" s="1039"/>
    </row>
    <row r="12" spans="1:16" s="1060" customFormat="1" ht="51" x14ac:dyDescent="0.2">
      <c r="A12" s="1022"/>
      <c r="B12" s="1231" t="s">
        <v>1522</v>
      </c>
      <c r="C12" s="372"/>
      <c r="D12" s="373"/>
      <c r="E12" s="1037"/>
      <c r="F12" s="1039"/>
    </row>
    <row r="13" spans="1:16" s="1060" customFormat="1" ht="12.75" x14ac:dyDescent="0.2">
      <c r="A13" s="1022"/>
      <c r="B13" s="1205" t="s">
        <v>1523</v>
      </c>
      <c r="C13" s="372"/>
      <c r="D13" s="373"/>
      <c r="E13" s="1037"/>
      <c r="F13" s="1039"/>
    </row>
    <row r="14" spans="1:16" s="1060" customFormat="1" ht="51" x14ac:dyDescent="0.2">
      <c r="A14" s="1022"/>
      <c r="B14" s="1232" t="s">
        <v>1524</v>
      </c>
      <c r="C14" s="372"/>
      <c r="D14" s="373"/>
      <c r="E14" s="1037"/>
      <c r="F14" s="1039"/>
    </row>
    <row r="15" spans="1:16" s="1060" customFormat="1" ht="12.75" x14ac:dyDescent="0.2">
      <c r="A15" s="1022"/>
      <c r="B15" s="1212" t="s">
        <v>1525</v>
      </c>
      <c r="C15" s="372"/>
      <c r="D15" s="373"/>
      <c r="E15" s="1037"/>
      <c r="F15" s="1039"/>
    </row>
    <row r="16" spans="1:16" s="1060" customFormat="1" ht="242.25" x14ac:dyDescent="0.2">
      <c r="A16" s="1022"/>
      <c r="B16" s="1233" t="s">
        <v>1526</v>
      </c>
      <c r="C16" s="372"/>
      <c r="D16" s="373"/>
      <c r="E16" s="1037"/>
      <c r="F16" s="1039"/>
    </row>
    <row r="17" spans="1:6" s="1060" customFormat="1" ht="12.75" x14ac:dyDescent="0.2">
      <c r="A17" s="1022"/>
      <c r="B17" s="1054" t="s">
        <v>1870</v>
      </c>
      <c r="C17" s="372"/>
      <c r="D17" s="373"/>
      <c r="E17" s="1037"/>
      <c r="F17" s="1039"/>
    </row>
    <row r="18" spans="1:6" s="1012" customFormat="1" ht="12.75" x14ac:dyDescent="0.2">
      <c r="A18" s="1022"/>
      <c r="B18" s="1168"/>
      <c r="C18" s="374" t="s">
        <v>70</v>
      </c>
      <c r="D18" s="375">
        <v>1</v>
      </c>
      <c r="E18" s="1044"/>
      <c r="F18" s="1044">
        <f>IF($C18="","",$D18*E18)</f>
        <v>0</v>
      </c>
    </row>
    <row r="19" spans="1:6" s="1012" customFormat="1" x14ac:dyDescent="0.2">
      <c r="A19" s="1022"/>
      <c r="B19" s="1168"/>
      <c r="C19" s="383"/>
      <c r="D19" s="384"/>
      <c r="E19" s="1103"/>
      <c r="F19" s="1105"/>
    </row>
    <row r="20" spans="1:6" s="1012" customFormat="1" ht="63.75" x14ac:dyDescent="0.2">
      <c r="A20" s="1058" t="s">
        <v>34</v>
      </c>
      <c r="B20" s="1172" t="s">
        <v>1554</v>
      </c>
      <c r="C20" s="383"/>
      <c r="D20" s="384"/>
      <c r="E20" s="1103"/>
      <c r="F20" s="1105"/>
    </row>
    <row r="21" spans="1:6" s="1012" customFormat="1" x14ac:dyDescent="0.2">
      <c r="A21" s="1058"/>
      <c r="B21" s="1172"/>
      <c r="C21" s="383"/>
      <c r="D21" s="384"/>
      <c r="E21" s="1103"/>
      <c r="F21" s="1105"/>
    </row>
    <row r="22" spans="1:6" s="1012" customFormat="1" x14ac:dyDescent="0.2">
      <c r="A22" s="1058"/>
      <c r="B22" s="1172" t="s">
        <v>1555</v>
      </c>
      <c r="C22" s="383"/>
      <c r="D22" s="384"/>
      <c r="E22" s="1103"/>
      <c r="F22" s="1105"/>
    </row>
    <row r="23" spans="1:6" s="1012" customFormat="1" ht="165.75" x14ac:dyDescent="0.2">
      <c r="A23" s="1058"/>
      <c r="B23" s="1172" t="s">
        <v>1556</v>
      </c>
      <c r="C23" s="383"/>
      <c r="D23" s="384"/>
      <c r="E23" s="1103"/>
      <c r="F23" s="1105"/>
    </row>
    <row r="24" spans="1:6" s="1012" customFormat="1" x14ac:dyDescent="0.2">
      <c r="A24" s="1058"/>
      <c r="B24" s="1054" t="s">
        <v>1870</v>
      </c>
      <c r="C24" s="383"/>
      <c r="D24" s="384"/>
      <c r="E24" s="1103"/>
      <c r="F24" s="1105"/>
    </row>
    <row r="25" spans="1:6" s="1012" customFormat="1" ht="12.75" x14ac:dyDescent="0.2">
      <c r="A25" s="1058"/>
      <c r="B25" s="1168"/>
      <c r="C25" s="374" t="s">
        <v>172</v>
      </c>
      <c r="D25" s="375">
        <v>3</v>
      </c>
      <c r="E25" s="1044"/>
      <c r="F25" s="1044">
        <f>IF($C25="","",$D25*E25)</f>
        <v>0</v>
      </c>
    </row>
    <row r="26" spans="1:6" s="1012" customFormat="1" x14ac:dyDescent="0.2">
      <c r="A26" s="1058"/>
      <c r="B26" s="1168"/>
      <c r="C26" s="383"/>
      <c r="D26" s="384"/>
      <c r="E26" s="1103"/>
      <c r="F26" s="1105"/>
    </row>
    <row r="27" spans="1:6" s="1012" customFormat="1" x14ac:dyDescent="0.2">
      <c r="A27" s="1058"/>
      <c r="B27" s="1172"/>
      <c r="C27" s="383"/>
      <c r="D27" s="384"/>
      <c r="E27" s="1103"/>
      <c r="F27" s="1105"/>
    </row>
    <row r="28" spans="1:6" s="1012" customFormat="1" ht="114.75" x14ac:dyDescent="0.2">
      <c r="A28" s="1058" t="s">
        <v>35</v>
      </c>
      <c r="B28" s="1172" t="s">
        <v>1532</v>
      </c>
      <c r="C28" s="383"/>
      <c r="D28" s="384"/>
      <c r="E28" s="1103"/>
      <c r="F28" s="1105"/>
    </row>
    <row r="29" spans="1:6" s="1012" customFormat="1" ht="114.75" x14ac:dyDescent="0.2">
      <c r="A29" s="1058"/>
      <c r="B29" s="1172" t="s">
        <v>1533</v>
      </c>
      <c r="C29" s="383"/>
      <c r="D29" s="384"/>
      <c r="E29" s="1103"/>
      <c r="F29" s="1105"/>
    </row>
    <row r="30" spans="1:6" s="1012" customFormat="1" x14ac:dyDescent="0.2">
      <c r="A30" s="1058"/>
      <c r="B30" s="1054" t="s">
        <v>1870</v>
      </c>
      <c r="C30" s="383"/>
      <c r="D30" s="384"/>
      <c r="E30" s="1103"/>
      <c r="F30" s="1105"/>
    </row>
    <row r="31" spans="1:6" s="1012" customFormat="1" ht="12.75" x14ac:dyDescent="0.2">
      <c r="A31" s="1058"/>
      <c r="B31" s="1168"/>
      <c r="C31" s="374" t="s">
        <v>172</v>
      </c>
      <c r="D31" s="375">
        <v>1</v>
      </c>
      <c r="E31" s="1044"/>
      <c r="F31" s="1044">
        <f>IF($C31="","",$D31*E31)</f>
        <v>0</v>
      </c>
    </row>
    <row r="32" spans="1:6" s="1012" customFormat="1" x14ac:dyDescent="0.2">
      <c r="A32" s="1058"/>
      <c r="B32" s="1168"/>
      <c r="C32" s="383"/>
      <c r="D32" s="384"/>
      <c r="E32" s="1103"/>
      <c r="F32" s="1105"/>
    </row>
    <row r="33" spans="1:16" s="1012" customFormat="1" ht="51" x14ac:dyDescent="0.2">
      <c r="A33" s="1058" t="s">
        <v>36</v>
      </c>
      <c r="B33" s="1172" t="s">
        <v>1534</v>
      </c>
      <c r="C33" s="383"/>
      <c r="D33" s="384"/>
      <c r="E33" s="1103"/>
      <c r="F33" s="1105"/>
    </row>
    <row r="34" spans="1:16" s="1012" customFormat="1" ht="12.75" x14ac:dyDescent="0.2">
      <c r="A34" s="1058"/>
      <c r="B34" s="1172" t="s">
        <v>1535</v>
      </c>
      <c r="C34" s="1173"/>
      <c r="D34" s="1173"/>
      <c r="E34" s="1055"/>
      <c r="F34" s="1055"/>
    </row>
    <row r="35" spans="1:16" s="1012" customFormat="1" ht="12.75" x14ac:dyDescent="0.2">
      <c r="A35" s="1058"/>
      <c r="B35" s="1054" t="s">
        <v>1870</v>
      </c>
      <c r="C35" s="374"/>
      <c r="D35" s="375"/>
      <c r="E35" s="1044"/>
      <c r="F35" s="1044"/>
    </row>
    <row r="36" spans="1:16" s="1012" customFormat="1" ht="12.75" x14ac:dyDescent="0.2">
      <c r="A36" s="1058"/>
      <c r="B36" s="1172"/>
      <c r="C36" s="374" t="s">
        <v>172</v>
      </c>
      <c r="D36" s="375">
        <v>2</v>
      </c>
      <c r="E36" s="1044"/>
      <c r="F36" s="1044">
        <f>IF($C36="","",$D36*E36)</f>
        <v>0</v>
      </c>
    </row>
    <row r="37" spans="1:16" s="1012" customFormat="1" x14ac:dyDescent="0.2">
      <c r="A37" s="1040"/>
      <c r="B37" s="392"/>
      <c r="C37" s="381"/>
      <c r="D37" s="382"/>
      <c r="E37" s="1129"/>
      <c r="F37" s="1121"/>
    </row>
    <row r="38" spans="1:16" s="1012" customFormat="1" ht="120" x14ac:dyDescent="0.2">
      <c r="A38" s="1058" t="s">
        <v>37</v>
      </c>
      <c r="B38" s="1182" t="s">
        <v>1557</v>
      </c>
      <c r="C38" s="381"/>
      <c r="D38" s="382"/>
      <c r="F38" s="1101"/>
      <c r="G38" s="1055"/>
      <c r="H38" s="1055"/>
      <c r="I38" s="1055"/>
      <c r="J38" s="1055"/>
      <c r="K38" s="1055"/>
      <c r="L38" s="1055"/>
      <c r="M38" s="1055"/>
      <c r="N38" s="1055"/>
      <c r="O38" s="1055"/>
      <c r="P38" s="1055"/>
    </row>
    <row r="39" spans="1:16" s="1012" customFormat="1" ht="15" x14ac:dyDescent="0.2">
      <c r="A39" s="1058"/>
      <c r="B39" s="1182" t="s">
        <v>1316</v>
      </c>
      <c r="C39" s="381"/>
      <c r="D39" s="382"/>
      <c r="F39" s="1101"/>
      <c r="G39" s="1055"/>
      <c r="H39" s="1055"/>
      <c r="I39" s="1055"/>
      <c r="J39" s="1055"/>
      <c r="K39" s="1055"/>
      <c r="L39" s="1055"/>
      <c r="M39" s="1055"/>
      <c r="N39" s="1055"/>
      <c r="O39" s="1055"/>
      <c r="P39" s="1055"/>
    </row>
    <row r="40" spans="1:16" s="1012" customFormat="1" ht="12.75" x14ac:dyDescent="0.2">
      <c r="A40" s="1058"/>
      <c r="B40" s="1183" t="s">
        <v>1507</v>
      </c>
      <c r="C40" s="374" t="s">
        <v>994</v>
      </c>
      <c r="D40" s="375">
        <v>14</v>
      </c>
      <c r="E40" s="1234"/>
      <c r="F40" s="1044">
        <f t="shared" ref="F40:F43" si="0">IF($C40="","",$D40*E40)</f>
        <v>0</v>
      </c>
      <c r="G40" s="1055"/>
      <c r="H40" s="1055"/>
      <c r="I40" s="1055"/>
      <c r="J40" s="1055"/>
      <c r="K40" s="1055"/>
      <c r="L40" s="1055"/>
      <c r="M40" s="1055"/>
      <c r="N40" s="1055"/>
      <c r="O40" s="1055"/>
      <c r="P40" s="1055"/>
    </row>
    <row r="41" spans="1:16" s="1012" customFormat="1" ht="12.75" x14ac:dyDescent="0.2">
      <c r="A41" s="1058"/>
      <c r="B41" s="1183" t="s">
        <v>1537</v>
      </c>
      <c r="C41" s="374" t="s">
        <v>994</v>
      </c>
      <c r="D41" s="375">
        <v>50</v>
      </c>
      <c r="E41" s="1234"/>
      <c r="F41" s="1044">
        <f t="shared" si="0"/>
        <v>0</v>
      </c>
      <c r="G41" s="1055"/>
      <c r="H41" s="1055"/>
      <c r="I41" s="1055"/>
      <c r="J41" s="1055"/>
      <c r="K41" s="1055"/>
      <c r="L41" s="1055"/>
      <c r="M41" s="1055"/>
      <c r="N41" s="1055"/>
      <c r="O41" s="1055"/>
      <c r="P41" s="1055"/>
    </row>
    <row r="42" spans="1:16" s="1012" customFormat="1" ht="15" customHeight="1" x14ac:dyDescent="0.2">
      <c r="A42" s="1058"/>
      <c r="B42" s="1183" t="s">
        <v>1383</v>
      </c>
      <c r="C42" s="374" t="s">
        <v>994</v>
      </c>
      <c r="D42" s="375">
        <v>14</v>
      </c>
      <c r="E42" s="1234"/>
      <c r="F42" s="1044">
        <f t="shared" si="0"/>
        <v>0</v>
      </c>
      <c r="G42" s="1055"/>
      <c r="H42" s="1055"/>
      <c r="I42" s="1055"/>
      <c r="J42" s="1055"/>
      <c r="K42" s="1055"/>
      <c r="L42" s="1055"/>
      <c r="M42" s="1055"/>
      <c r="N42" s="1055"/>
      <c r="O42" s="1055"/>
      <c r="P42" s="1055"/>
    </row>
    <row r="43" spans="1:16" s="1012" customFormat="1" ht="15" customHeight="1" x14ac:dyDescent="0.2">
      <c r="A43" s="1058"/>
      <c r="B43" s="1183" t="s">
        <v>1317</v>
      </c>
      <c r="C43" s="374" t="s">
        <v>994</v>
      </c>
      <c r="D43" s="375">
        <v>50</v>
      </c>
      <c r="E43" s="1234"/>
      <c r="F43" s="1044">
        <f t="shared" si="0"/>
        <v>0</v>
      </c>
      <c r="G43" s="1055"/>
      <c r="H43" s="1055"/>
      <c r="I43" s="1055"/>
      <c r="J43" s="1055"/>
      <c r="K43" s="1055"/>
      <c r="L43" s="1055"/>
      <c r="M43" s="1055"/>
      <c r="N43" s="1055"/>
      <c r="O43" s="1055"/>
      <c r="P43" s="1055"/>
    </row>
    <row r="44" spans="1:16" s="1012" customFormat="1" ht="15" customHeight="1" x14ac:dyDescent="0.2">
      <c r="A44" s="1058"/>
      <c r="B44" s="1183"/>
      <c r="C44" s="374"/>
      <c r="D44" s="375"/>
      <c r="E44" s="1044"/>
      <c r="F44" s="1044"/>
      <c r="G44" s="1055"/>
      <c r="H44" s="1055"/>
      <c r="I44" s="1055"/>
      <c r="J44" s="1055"/>
      <c r="K44" s="1055"/>
      <c r="L44" s="1055"/>
      <c r="M44" s="1055"/>
      <c r="N44" s="1055"/>
      <c r="O44" s="1055"/>
      <c r="P44" s="1055"/>
    </row>
    <row r="45" spans="1:16" s="1012" customFormat="1" ht="90" x14ac:dyDescent="0.2">
      <c r="A45" s="1058" t="s">
        <v>38</v>
      </c>
      <c r="B45" s="1184" t="s">
        <v>1319</v>
      </c>
      <c r="C45" s="374" t="s">
        <v>994</v>
      </c>
      <c r="D45" s="375">
        <v>20</v>
      </c>
      <c r="E45" s="1044"/>
      <c r="F45" s="1044">
        <f>IF($C45="","",$D45*E45)</f>
        <v>0</v>
      </c>
      <c r="G45" s="1055"/>
      <c r="H45" s="1055"/>
      <c r="I45" s="1055"/>
      <c r="J45" s="1055"/>
      <c r="K45" s="1055"/>
      <c r="L45" s="1055"/>
      <c r="M45" s="1055"/>
      <c r="N45" s="1055"/>
      <c r="O45" s="1055"/>
      <c r="P45" s="1055"/>
    </row>
    <row r="46" spans="1:16" s="1012" customFormat="1" ht="15" x14ac:dyDescent="0.2">
      <c r="A46" s="1058"/>
      <c r="B46" s="1182"/>
      <c r="C46" s="374"/>
      <c r="D46" s="375"/>
      <c r="E46" s="1044"/>
      <c r="F46" s="1044"/>
      <c r="G46" s="1055"/>
      <c r="H46" s="1055"/>
      <c r="I46" s="1055"/>
      <c r="J46" s="1055"/>
      <c r="K46" s="1055"/>
      <c r="L46" s="1055"/>
      <c r="M46" s="1055"/>
      <c r="N46" s="1055"/>
      <c r="O46" s="1055"/>
      <c r="P46" s="1055"/>
    </row>
    <row r="47" spans="1:16" s="1012" customFormat="1" ht="51" x14ac:dyDescent="0.2">
      <c r="A47" s="1058" t="s">
        <v>39</v>
      </c>
      <c r="B47" s="1185" t="s">
        <v>1538</v>
      </c>
      <c r="C47" s="374"/>
      <c r="D47" s="375"/>
      <c r="E47" s="1044"/>
      <c r="F47" s="1044"/>
    </row>
    <row r="48" spans="1:16" s="1012" customFormat="1" ht="14.25" customHeight="1" x14ac:dyDescent="0.2">
      <c r="A48" s="1058"/>
      <c r="B48" s="1184"/>
      <c r="C48" s="374" t="s">
        <v>70</v>
      </c>
      <c r="D48" s="375">
        <v>1</v>
      </c>
      <c r="E48" s="1044"/>
      <c r="F48" s="1044">
        <f>IF($C48="","",$D48*E48)</f>
        <v>0</v>
      </c>
    </row>
    <row r="49" spans="1:16" s="1012" customFormat="1" ht="12.75" x14ac:dyDescent="0.2">
      <c r="A49" s="1040"/>
      <c r="B49" s="1172"/>
      <c r="C49" s="374"/>
      <c r="D49" s="376"/>
      <c r="E49" s="1044"/>
      <c r="F49" s="1027"/>
    </row>
    <row r="50" spans="1:16" s="1012" customFormat="1" ht="60" x14ac:dyDescent="0.2">
      <c r="A50" s="1058" t="s">
        <v>40</v>
      </c>
      <c r="B50" s="1188" t="s">
        <v>1508</v>
      </c>
      <c r="C50" s="381"/>
      <c r="D50" s="382"/>
      <c r="F50" s="1101"/>
      <c r="G50" s="1055"/>
      <c r="H50" s="1055"/>
      <c r="I50" s="1055"/>
      <c r="J50" s="1055"/>
      <c r="K50" s="1055"/>
      <c r="L50" s="1055"/>
      <c r="M50" s="1055"/>
      <c r="N50" s="1055"/>
      <c r="O50" s="1055"/>
      <c r="P50" s="1055"/>
    </row>
    <row r="51" spans="1:16" s="1012" customFormat="1" ht="15" x14ac:dyDescent="0.2">
      <c r="A51" s="1058"/>
      <c r="B51" s="1184" t="s">
        <v>1509</v>
      </c>
      <c r="C51" s="374" t="s">
        <v>994</v>
      </c>
      <c r="D51" s="375">
        <v>46</v>
      </c>
      <c r="E51" s="1044"/>
      <c r="F51" s="1044">
        <f>IF($C51="","",$D51*E51)</f>
        <v>0</v>
      </c>
      <c r="G51" s="1055"/>
      <c r="H51" s="1055"/>
      <c r="I51" s="1055"/>
      <c r="J51" s="1055"/>
      <c r="K51" s="1055"/>
      <c r="L51" s="1055"/>
      <c r="M51" s="1055"/>
      <c r="N51" s="1055"/>
      <c r="O51" s="1055"/>
      <c r="P51" s="1055"/>
    </row>
    <row r="52" spans="1:16" s="1012" customFormat="1" ht="15" x14ac:dyDescent="0.2">
      <c r="A52" s="1058"/>
      <c r="B52" s="1184"/>
      <c r="C52" s="374"/>
      <c r="D52" s="375"/>
      <c r="E52" s="1044"/>
      <c r="F52" s="1044"/>
      <c r="G52" s="1055"/>
      <c r="H52" s="1055"/>
      <c r="I52" s="1055"/>
      <c r="J52" s="1055"/>
      <c r="K52" s="1055"/>
      <c r="L52" s="1055"/>
      <c r="M52" s="1055"/>
      <c r="N52" s="1055"/>
      <c r="O52" s="1055"/>
      <c r="P52" s="1055"/>
    </row>
    <row r="53" spans="1:16" s="1012" customFormat="1" ht="15" x14ac:dyDescent="0.2">
      <c r="A53" s="1058" t="s">
        <v>56</v>
      </c>
      <c r="B53" s="1184" t="s">
        <v>1510</v>
      </c>
      <c r="C53" s="374" t="s">
        <v>172</v>
      </c>
      <c r="D53" s="375">
        <v>1</v>
      </c>
      <c r="E53" s="1044"/>
      <c r="F53" s="1044">
        <f>IF($C53="","",$D53*E53)</f>
        <v>0</v>
      </c>
      <c r="G53" s="1055"/>
      <c r="H53" s="1055"/>
      <c r="I53" s="1055"/>
      <c r="J53" s="1055"/>
      <c r="K53" s="1055"/>
      <c r="L53" s="1055"/>
      <c r="M53" s="1055"/>
      <c r="N53" s="1055"/>
      <c r="O53" s="1055"/>
      <c r="P53" s="1055"/>
    </row>
    <row r="54" spans="1:16" s="1012" customFormat="1" ht="12.75" x14ac:dyDescent="0.2">
      <c r="A54" s="1040"/>
      <c r="B54" s="1172"/>
      <c r="C54" s="374"/>
      <c r="D54" s="375"/>
      <c r="E54" s="1044"/>
      <c r="F54" s="1044"/>
    </row>
    <row r="55" spans="1:16" s="1060" customFormat="1" ht="105" x14ac:dyDescent="0.2">
      <c r="A55" s="1058" t="s">
        <v>57</v>
      </c>
      <c r="B55" s="1182" t="s">
        <v>1512</v>
      </c>
      <c r="C55" s="374" t="s">
        <v>70</v>
      </c>
      <c r="D55" s="375">
        <v>1</v>
      </c>
      <c r="E55" s="1044"/>
      <c r="F55" s="1044">
        <f>IF($C55="","",$D55*E55)</f>
        <v>0</v>
      </c>
    </row>
    <row r="56" spans="1:16" s="1060" customFormat="1" ht="15" x14ac:dyDescent="0.2">
      <c r="A56" s="1058"/>
      <c r="B56" s="1182"/>
      <c r="C56" s="374"/>
      <c r="D56" s="375"/>
      <c r="E56" s="1044"/>
      <c r="F56" s="1044"/>
    </row>
    <row r="57" spans="1:16" s="1012" customFormat="1" ht="75" x14ac:dyDescent="0.2">
      <c r="A57" s="1058" t="s">
        <v>1948</v>
      </c>
      <c r="B57" s="1188" t="s">
        <v>1949</v>
      </c>
      <c r="C57" s="374" t="s">
        <v>70</v>
      </c>
      <c r="D57" s="375">
        <v>1</v>
      </c>
      <c r="E57" s="1044"/>
      <c r="F57" s="1044">
        <f>IF($C57="","",$D57*E57)</f>
        <v>0</v>
      </c>
      <c r="G57" s="1055"/>
      <c r="H57" s="1055"/>
      <c r="I57" s="1055"/>
      <c r="J57" s="1055"/>
      <c r="K57" s="1055"/>
      <c r="L57" s="1055"/>
      <c r="M57" s="1055"/>
      <c r="N57" s="1055"/>
      <c r="O57" s="1055"/>
      <c r="P57" s="1055"/>
    </row>
    <row r="58" spans="1:16" s="1012" customFormat="1" ht="15" customHeight="1" x14ac:dyDescent="0.2">
      <c r="A58" s="1058"/>
      <c r="B58" s="1172"/>
      <c r="C58" s="374"/>
      <c r="D58" s="375"/>
      <c r="E58" s="1044"/>
      <c r="F58" s="1044"/>
    </row>
    <row r="59" spans="1:16" s="1012" customFormat="1" ht="90" x14ac:dyDescent="0.2">
      <c r="A59" s="1058" t="s">
        <v>1950</v>
      </c>
      <c r="B59" s="1184" t="s">
        <v>1321</v>
      </c>
      <c r="C59" s="374" t="s">
        <v>70</v>
      </c>
      <c r="D59" s="375">
        <v>1</v>
      </c>
      <c r="E59" s="1044"/>
      <c r="F59" s="1044">
        <f>IF($C59="","",$D59*E59)</f>
        <v>0</v>
      </c>
      <c r="G59" s="1055"/>
      <c r="H59" s="1055"/>
      <c r="I59" s="1055"/>
      <c r="J59" s="1055"/>
      <c r="K59" s="1055"/>
      <c r="L59" s="1055"/>
      <c r="M59" s="1055"/>
      <c r="N59" s="1055"/>
      <c r="O59" s="1055"/>
      <c r="P59" s="1055"/>
    </row>
    <row r="60" spans="1:16" s="1012" customFormat="1" ht="14.25" customHeight="1" x14ac:dyDescent="0.2">
      <c r="A60" s="1058"/>
      <c r="B60" s="1069"/>
      <c r="C60" s="1042"/>
      <c r="D60" s="1043"/>
      <c r="E60" s="1044"/>
      <c r="F60" s="1044"/>
    </row>
    <row r="61" spans="1:16" ht="15" x14ac:dyDescent="0.2">
      <c r="A61" s="1138" t="s">
        <v>33</v>
      </c>
      <c r="B61" s="1126" t="s">
        <v>1517</v>
      </c>
      <c r="C61" s="1139" t="s">
        <v>1256</v>
      </c>
      <c r="D61" s="1140"/>
      <c r="E61" s="1218"/>
      <c r="F61" s="1074">
        <f>SUM(F10:F59)</f>
        <v>0</v>
      </c>
    </row>
    <row r="62" spans="1:16" s="1012" customFormat="1" ht="15" x14ac:dyDescent="0.2">
      <c r="A62" s="1219"/>
      <c r="B62" s="1220"/>
      <c r="C62" s="1221"/>
      <c r="D62" s="1222"/>
      <c r="E62" s="1222"/>
      <c r="F62" s="1121"/>
    </row>
    <row r="63" spans="1:16" s="1012" customFormat="1" ht="15" x14ac:dyDescent="0.2">
      <c r="A63" s="1219"/>
      <c r="B63" s="1220"/>
      <c r="C63" s="1221"/>
      <c r="D63" s="1222"/>
      <c r="E63" s="1129"/>
      <c r="F63" s="1121"/>
    </row>
    <row r="64" spans="1:16" s="1012" customFormat="1" ht="15" x14ac:dyDescent="0.2">
      <c r="A64" s="1125" t="s">
        <v>34</v>
      </c>
      <c r="B64" s="1126" t="s">
        <v>1436</v>
      </c>
      <c r="C64" s="1114"/>
      <c r="D64" s="1115"/>
      <c r="E64" s="1115"/>
      <c r="F64" s="1117"/>
    </row>
    <row r="65" spans="1:16" s="1012" customFormat="1" x14ac:dyDescent="0.2">
      <c r="A65" s="1127"/>
      <c r="B65" s="1128"/>
      <c r="C65" s="1098"/>
      <c r="D65" s="1099"/>
      <c r="E65" s="1129"/>
      <c r="F65" s="1121"/>
    </row>
    <row r="66" spans="1:16" s="1012" customFormat="1" ht="38.25" x14ac:dyDescent="0.2">
      <c r="A66" s="1022"/>
      <c r="B66" s="1168" t="s">
        <v>1411</v>
      </c>
      <c r="C66" s="372"/>
      <c r="D66" s="373"/>
      <c r="E66" s="1037"/>
      <c r="F66" s="1039"/>
    </row>
    <row r="67" spans="1:16" s="1012" customFormat="1" ht="25.5" x14ac:dyDescent="0.2">
      <c r="A67" s="1022"/>
      <c r="B67" s="1168" t="s">
        <v>1412</v>
      </c>
      <c r="C67" s="372"/>
      <c r="D67" s="373"/>
      <c r="E67" s="1037"/>
      <c r="F67" s="1039"/>
    </row>
    <row r="68" spans="1:16" s="1060" customFormat="1" ht="12.75" x14ac:dyDescent="0.2">
      <c r="A68" s="1058"/>
      <c r="B68" s="377"/>
      <c r="C68" s="374"/>
      <c r="D68" s="375"/>
      <c r="E68" s="1044"/>
      <c r="F68" s="1129"/>
      <c r="G68" s="1096"/>
      <c r="H68" s="1096"/>
      <c r="I68" s="1096"/>
      <c r="J68" s="1096"/>
      <c r="K68" s="1096"/>
      <c r="L68" s="1096"/>
      <c r="M68" s="1096"/>
      <c r="N68" s="1096"/>
      <c r="O68" s="1096"/>
      <c r="P68" s="1096"/>
    </row>
    <row r="69" spans="1:16" s="1012" customFormat="1" ht="90" x14ac:dyDescent="0.2">
      <c r="A69" s="1058" t="s">
        <v>33</v>
      </c>
      <c r="B69" s="1198" t="s">
        <v>1558</v>
      </c>
      <c r="C69" s="374"/>
      <c r="D69" s="376"/>
      <c r="E69" s="1044"/>
      <c r="F69" s="1129"/>
    </row>
    <row r="70" spans="1:16" s="1012" customFormat="1" ht="75" x14ac:dyDescent="0.2">
      <c r="A70" s="1124"/>
      <c r="B70" s="1198" t="s">
        <v>1876</v>
      </c>
      <c r="C70" s="374" t="s">
        <v>172</v>
      </c>
      <c r="D70" s="375">
        <v>1</v>
      </c>
      <c r="E70" s="1044"/>
      <c r="F70" s="1129">
        <f>IF($C70="","",$D70*E70)</f>
        <v>0</v>
      </c>
    </row>
    <row r="71" spans="1:16" s="1012" customFormat="1" ht="15" x14ac:dyDescent="0.2">
      <c r="A71" s="1130"/>
      <c r="B71" s="1204"/>
      <c r="C71" s="374"/>
      <c r="D71" s="375"/>
      <c r="E71" s="1044"/>
      <c r="F71" s="1129"/>
    </row>
    <row r="72" spans="1:16" s="1012" customFormat="1" ht="38.25" x14ac:dyDescent="0.2">
      <c r="A72" s="1058" t="s">
        <v>34</v>
      </c>
      <c r="B72" s="1180" t="s">
        <v>2231</v>
      </c>
      <c r="C72" s="374"/>
      <c r="D72" s="375"/>
      <c r="E72" s="1044"/>
      <c r="F72" s="1129"/>
    </row>
    <row r="73" spans="1:16" s="1012" customFormat="1" ht="12.75" x14ac:dyDescent="0.2">
      <c r="A73" s="1058"/>
      <c r="B73" s="1180" t="s">
        <v>2848</v>
      </c>
      <c r="C73" s="374"/>
      <c r="D73" s="375"/>
      <c r="E73" s="1044"/>
      <c r="F73" s="1129"/>
    </row>
    <row r="74" spans="1:16" s="1012" customFormat="1" ht="25.5" x14ac:dyDescent="0.2">
      <c r="A74" s="1058"/>
      <c r="B74" s="1054" t="s">
        <v>1879</v>
      </c>
      <c r="C74" s="374"/>
      <c r="D74" s="375"/>
      <c r="E74" s="1044"/>
      <c r="F74" s="1129"/>
    </row>
    <row r="75" spans="1:16" s="1012" customFormat="1" ht="51" x14ac:dyDescent="0.2">
      <c r="A75" s="1058"/>
      <c r="B75" s="1180" t="s">
        <v>2234</v>
      </c>
      <c r="C75" s="374" t="s">
        <v>22</v>
      </c>
      <c r="D75" s="375">
        <v>30</v>
      </c>
      <c r="E75" s="1044"/>
      <c r="F75" s="1044">
        <f>IF($C75="","",$D75*E75)</f>
        <v>0</v>
      </c>
    </row>
    <row r="76" spans="1:16" s="1012" customFormat="1" ht="15" customHeight="1" x14ac:dyDescent="0.2">
      <c r="A76" s="1058"/>
      <c r="B76" s="1172"/>
      <c r="C76" s="1181"/>
      <c r="D76" s="1181"/>
      <c r="E76" s="1060"/>
      <c r="F76" s="1060"/>
    </row>
    <row r="77" spans="1:16" s="1049" customFormat="1" ht="46.35" customHeight="1" x14ac:dyDescent="0.25">
      <c r="A77" s="1045" t="s">
        <v>35</v>
      </c>
      <c r="B77" s="1169" t="s">
        <v>1559</v>
      </c>
      <c r="C77" s="229"/>
      <c r="D77" s="231"/>
      <c r="E77" s="1048"/>
      <c r="F77" s="1048"/>
    </row>
    <row r="78" spans="1:16" s="1053" customFormat="1" ht="15" x14ac:dyDescent="0.25">
      <c r="A78" s="1045"/>
      <c r="B78" s="1170"/>
      <c r="C78" s="229" t="s">
        <v>70</v>
      </c>
      <c r="D78" s="231">
        <v>1</v>
      </c>
      <c r="E78" s="1048"/>
      <c r="F78" s="1048">
        <f>IF($C78="","",$D78*E78)</f>
        <v>0</v>
      </c>
    </row>
    <row r="79" spans="1:16" s="1053" customFormat="1" ht="15" x14ac:dyDescent="0.25">
      <c r="A79" s="1045"/>
      <c r="B79" s="1170"/>
      <c r="C79" s="229"/>
      <c r="D79" s="231"/>
      <c r="E79" s="1048"/>
      <c r="F79" s="1048"/>
    </row>
    <row r="80" spans="1:16" s="1053" customFormat="1" ht="15" x14ac:dyDescent="0.25">
      <c r="A80" s="1045"/>
      <c r="B80" s="1170"/>
      <c r="C80" s="229"/>
      <c r="D80" s="231"/>
      <c r="E80" s="1048"/>
      <c r="F80" s="1048"/>
    </row>
    <row r="81" spans="1:16" s="1131" customFormat="1" ht="90" x14ac:dyDescent="0.25">
      <c r="A81" s="1045" t="s">
        <v>36</v>
      </c>
      <c r="B81" s="1208" t="s">
        <v>1877</v>
      </c>
      <c r="C81" s="238"/>
      <c r="D81" s="239"/>
      <c r="E81" s="1133"/>
      <c r="F81" s="1133"/>
    </row>
    <row r="82" spans="1:16" s="1131" customFormat="1" ht="15" x14ac:dyDescent="0.2">
      <c r="A82" s="1045" t="s">
        <v>1392</v>
      </c>
      <c r="B82" s="1209" t="s">
        <v>1878</v>
      </c>
      <c r="C82" s="1173"/>
      <c r="D82" s="1173"/>
      <c r="E82" s="1055"/>
      <c r="F82" s="1055"/>
    </row>
    <row r="83" spans="1:16" s="1131" customFormat="1" ht="25.5" x14ac:dyDescent="0.25">
      <c r="A83" s="1045"/>
      <c r="B83" s="1054" t="s">
        <v>1879</v>
      </c>
      <c r="C83" s="238"/>
      <c r="D83" s="240"/>
      <c r="E83" s="1133"/>
      <c r="F83" s="1133"/>
    </row>
    <row r="84" spans="1:16" s="1131" customFormat="1" ht="15" x14ac:dyDescent="0.25">
      <c r="A84" s="1045"/>
      <c r="B84" s="1172"/>
      <c r="C84" s="238" t="s">
        <v>172</v>
      </c>
      <c r="D84" s="240">
        <v>3</v>
      </c>
      <c r="E84" s="1133"/>
      <c r="F84" s="1133">
        <f>IF($C84="","",$D84*E84)</f>
        <v>0</v>
      </c>
    </row>
    <row r="85" spans="1:16" s="1131" customFormat="1" ht="15" x14ac:dyDescent="0.25">
      <c r="A85" s="1045"/>
      <c r="B85" s="1172"/>
      <c r="C85" s="238"/>
      <c r="D85" s="240"/>
      <c r="E85" s="1133"/>
      <c r="F85" s="1133"/>
    </row>
    <row r="86" spans="1:16" s="1063" customFormat="1" ht="37.5" customHeight="1" x14ac:dyDescent="0.2">
      <c r="A86" s="1058" t="s">
        <v>37</v>
      </c>
      <c r="B86" s="377" t="s">
        <v>1547</v>
      </c>
      <c r="C86" s="374"/>
      <c r="D86" s="375"/>
      <c r="E86" s="1062"/>
      <c r="F86" s="1062"/>
      <c r="G86" s="1106"/>
      <c r="H86" s="1106"/>
      <c r="I86" s="1106"/>
      <c r="J86" s="1106"/>
      <c r="K86" s="1106"/>
      <c r="L86" s="1106"/>
      <c r="M86" s="1106"/>
      <c r="N86" s="1106"/>
      <c r="O86" s="1106"/>
      <c r="P86" s="1106"/>
    </row>
    <row r="87" spans="1:16" s="1063" customFormat="1" ht="14.25" customHeight="1" x14ac:dyDescent="0.2">
      <c r="A87" s="1058"/>
      <c r="B87" s="377" t="s">
        <v>1548</v>
      </c>
      <c r="C87" s="374" t="s">
        <v>172</v>
      </c>
      <c r="D87" s="375">
        <v>1</v>
      </c>
      <c r="E87" s="1062"/>
      <c r="F87" s="1062">
        <f>IF($C87="","",$D87*E87)</f>
        <v>0</v>
      </c>
      <c r="G87" s="1106"/>
      <c r="H87" s="1106"/>
      <c r="I87" s="1106"/>
      <c r="J87" s="1106"/>
      <c r="K87" s="1106"/>
      <c r="L87" s="1106"/>
      <c r="M87" s="1106"/>
      <c r="N87" s="1106"/>
      <c r="O87" s="1106"/>
      <c r="P87" s="1106"/>
    </row>
    <row r="88" spans="1:16" s="1131" customFormat="1" ht="25.5" x14ac:dyDescent="0.25">
      <c r="A88" s="1045"/>
      <c r="B88" s="1054" t="s">
        <v>1879</v>
      </c>
      <c r="C88" s="238"/>
      <c r="D88" s="240"/>
      <c r="E88" s="1133"/>
      <c r="F88" s="1133"/>
    </row>
    <row r="89" spans="1:16" s="1012" customFormat="1" ht="15" x14ac:dyDescent="0.2">
      <c r="A89" s="1058"/>
      <c r="B89" s="1182"/>
      <c r="C89" s="374"/>
      <c r="D89" s="376"/>
      <c r="E89" s="1060"/>
      <c r="F89" s="1068"/>
      <c r="G89" s="1055"/>
      <c r="H89" s="1055"/>
      <c r="I89" s="1055"/>
      <c r="J89" s="1055"/>
      <c r="K89" s="1055"/>
      <c r="L89" s="1055"/>
      <c r="M89" s="1055"/>
      <c r="N89" s="1055"/>
      <c r="O89" s="1055"/>
      <c r="P89" s="1055"/>
    </row>
    <row r="90" spans="1:16" s="1012" customFormat="1" ht="90" x14ac:dyDescent="0.2">
      <c r="A90" s="1058" t="s">
        <v>38</v>
      </c>
      <c r="B90" s="1184" t="s">
        <v>1321</v>
      </c>
      <c r="C90" s="374" t="s">
        <v>70</v>
      </c>
      <c r="D90" s="375">
        <v>1</v>
      </c>
      <c r="E90" s="1044"/>
      <c r="F90" s="1044">
        <f>IF($C90="","",$D90*E90)</f>
        <v>0</v>
      </c>
      <c r="G90" s="1055"/>
      <c r="H90" s="1055"/>
      <c r="I90" s="1055"/>
      <c r="J90" s="1055"/>
      <c r="K90" s="1055"/>
      <c r="L90" s="1055"/>
      <c r="M90" s="1055"/>
      <c r="N90" s="1055"/>
      <c r="O90" s="1055"/>
      <c r="P90" s="1055"/>
    </row>
    <row r="91" spans="1:16" s="1012" customFormat="1" ht="15" x14ac:dyDescent="0.2">
      <c r="A91" s="1058"/>
      <c r="B91" s="1184"/>
      <c r="C91" s="374"/>
      <c r="D91" s="375"/>
      <c r="E91" s="1044"/>
      <c r="F91" s="1044"/>
      <c r="G91" s="1055"/>
      <c r="H91" s="1055"/>
      <c r="I91" s="1055"/>
      <c r="J91" s="1055"/>
      <c r="K91" s="1055"/>
      <c r="L91" s="1055"/>
      <c r="M91" s="1055"/>
      <c r="N91" s="1055"/>
      <c r="O91" s="1055"/>
      <c r="P91" s="1055"/>
    </row>
    <row r="92" spans="1:16" s="1060" customFormat="1" ht="60" x14ac:dyDescent="0.2">
      <c r="A92" s="1058" t="s">
        <v>39</v>
      </c>
      <c r="B92" s="1182" t="s">
        <v>1880</v>
      </c>
      <c r="C92" s="374" t="s">
        <v>70</v>
      </c>
      <c r="D92" s="375">
        <v>1</v>
      </c>
      <c r="E92" s="1044"/>
      <c r="F92" s="1044">
        <f>IF($C92="","",$D92*E92)</f>
        <v>0</v>
      </c>
    </row>
    <row r="93" spans="1:16" s="1060" customFormat="1" ht="15" x14ac:dyDescent="0.2">
      <c r="A93" s="1058"/>
      <c r="B93" s="1066"/>
      <c r="C93" s="1042"/>
      <c r="D93" s="1043"/>
      <c r="E93" s="1044"/>
      <c r="F93" s="1044"/>
    </row>
    <row r="94" spans="1:16" s="1012" customFormat="1" ht="12.75" x14ac:dyDescent="0.2">
      <c r="A94" s="1058"/>
      <c r="B94" s="1112"/>
      <c r="C94" s="1042"/>
      <c r="D94" s="1067"/>
      <c r="E94" s="1060"/>
      <c r="F94" s="1068"/>
      <c r="G94" s="1055"/>
      <c r="H94" s="1055"/>
      <c r="I94" s="1055"/>
      <c r="J94" s="1055"/>
      <c r="K94" s="1055"/>
      <c r="L94" s="1055"/>
      <c r="M94" s="1055"/>
      <c r="N94" s="1055"/>
      <c r="O94" s="1055"/>
      <c r="P94" s="1055"/>
    </row>
    <row r="95" spans="1:16" s="1012" customFormat="1" ht="12.75" x14ac:dyDescent="0.2">
      <c r="A95" s="1070" t="s">
        <v>34</v>
      </c>
      <c r="B95" s="1113" t="str">
        <f>B64</f>
        <v>VENTILACIJA</v>
      </c>
      <c r="C95" s="1071" t="s">
        <v>1256</v>
      </c>
      <c r="D95" s="1072"/>
      <c r="E95" s="1223"/>
      <c r="F95" s="1074">
        <f>SUM(F69:F93)</f>
        <v>0</v>
      </c>
    </row>
    <row r="96" spans="1:16" s="1012" customFormat="1" ht="15" x14ac:dyDescent="0.2">
      <c r="A96" s="1125"/>
      <c r="B96" s="1224"/>
      <c r="C96" s="1114"/>
      <c r="D96" s="1115"/>
      <c r="E96" s="1115"/>
      <c r="F96" s="1117"/>
    </row>
    <row r="97" spans="1:6" s="1012" customFormat="1" ht="15" x14ac:dyDescent="0.2">
      <c r="A97" s="1225"/>
      <c r="B97" s="1226"/>
      <c r="C97" s="1102"/>
      <c r="D97" s="1103"/>
      <c r="E97" s="1103"/>
      <c r="F97" s="1105"/>
    </row>
    <row r="98" spans="1:6" s="1137" customFormat="1" ht="40.5" x14ac:dyDescent="0.2">
      <c r="A98" s="1146"/>
      <c r="B98" s="1147" t="s">
        <v>1560</v>
      </c>
      <c r="C98" s="1148"/>
      <c r="D98" s="1149"/>
    </row>
    <row r="99" spans="1:6" s="1137" customFormat="1" ht="12.75" x14ac:dyDescent="0.2">
      <c r="A99" s="1146"/>
      <c r="B99" s="1151"/>
      <c r="C99" s="1149"/>
      <c r="D99" s="1149"/>
    </row>
    <row r="100" spans="1:6" s="1137" customFormat="1" ht="18" x14ac:dyDescent="0.25">
      <c r="A100" s="1227" t="s">
        <v>33</v>
      </c>
      <c r="B100" s="1228" t="s">
        <v>1517</v>
      </c>
      <c r="C100" s="1229"/>
      <c r="D100" s="1158">
        <f>F61</f>
        <v>0</v>
      </c>
    </row>
    <row r="101" spans="1:6" s="1137" customFormat="1" ht="19.899999999999999" customHeight="1" x14ac:dyDescent="0.25">
      <c r="A101" s="1227" t="s">
        <v>34</v>
      </c>
      <c r="B101" s="1228" t="s">
        <v>1436</v>
      </c>
      <c r="C101" s="1229"/>
      <c r="D101" s="1158">
        <f>F95</f>
        <v>0</v>
      </c>
    </row>
    <row r="102" spans="1:6" s="1137" customFormat="1" ht="20.25" x14ac:dyDescent="0.3">
      <c r="A102" s="1146"/>
      <c r="B102" s="1147" t="s">
        <v>1561</v>
      </c>
      <c r="C102" s="1148"/>
      <c r="D102" s="1230">
        <f>SUM(D100:D101)</f>
        <v>0</v>
      </c>
    </row>
    <row r="107" spans="1:6" ht="15" customHeight="1" x14ac:dyDescent="0.2"/>
    <row r="108" spans="1:6" ht="15" customHeight="1" x14ac:dyDescent="0.2"/>
    <row r="113" ht="15" customHeight="1" x14ac:dyDescent="0.2"/>
    <row r="114" ht="15" customHeight="1" x14ac:dyDescent="0.2"/>
    <row r="115" ht="89.25" customHeight="1" x14ac:dyDescent="0.2"/>
    <row r="117" ht="168" customHeight="1" x14ac:dyDescent="0.2"/>
    <row r="118" ht="115.5" customHeight="1" x14ac:dyDescent="0.2"/>
    <row r="123" ht="15" customHeight="1" x14ac:dyDescent="0.2"/>
    <row r="124" ht="15" customHeight="1" x14ac:dyDescent="0.2"/>
    <row r="126" ht="15" customHeight="1" x14ac:dyDescent="0.2"/>
    <row r="127" ht="15" customHeight="1" x14ac:dyDescent="0.2"/>
    <row r="128" ht="28.5" customHeight="1" x14ac:dyDescent="0.2"/>
    <row r="129" ht="15" customHeight="1" x14ac:dyDescent="0.2"/>
    <row r="130" ht="15" customHeight="1" x14ac:dyDescent="0.2"/>
    <row r="131" ht="51.75" customHeight="1" x14ac:dyDescent="0.2"/>
    <row r="132" ht="15" customHeight="1" x14ac:dyDescent="0.2"/>
    <row r="133" ht="15" customHeight="1" x14ac:dyDescent="0.2"/>
    <row r="135" ht="15" customHeight="1" x14ac:dyDescent="0.2"/>
    <row r="136" ht="15" customHeight="1" x14ac:dyDescent="0.2"/>
    <row r="138" ht="15" customHeight="1" x14ac:dyDescent="0.2"/>
    <row r="139" ht="15" customHeight="1" x14ac:dyDescent="0.2"/>
    <row r="141" ht="15" customHeight="1" x14ac:dyDescent="0.2"/>
    <row r="142" ht="15" customHeight="1" x14ac:dyDescent="0.2"/>
    <row r="144" ht="15" customHeight="1" x14ac:dyDescent="0.2"/>
    <row r="145" ht="15" customHeight="1" x14ac:dyDescent="0.2"/>
    <row r="146" ht="40.15" customHeight="1" x14ac:dyDescent="0.2"/>
    <row r="147" ht="15" customHeight="1" x14ac:dyDescent="0.2"/>
    <row r="150" ht="15" customHeight="1" x14ac:dyDescent="0.2"/>
    <row r="155" ht="15" customHeight="1" x14ac:dyDescent="0.2"/>
    <row r="158" ht="15" customHeight="1" x14ac:dyDescent="0.2"/>
    <row r="161" ht="15" customHeight="1" x14ac:dyDescent="0.2"/>
    <row r="163" ht="36" customHeight="1" x14ac:dyDescent="0.2"/>
    <row r="164" ht="15" customHeight="1" x14ac:dyDescent="0.2"/>
    <row r="165" ht="15" customHeight="1" x14ac:dyDescent="0.2"/>
    <row r="166" ht="255.95" customHeight="1" x14ac:dyDescent="0.2"/>
    <row r="167" ht="15" customHeight="1" x14ac:dyDescent="0.2"/>
    <row r="168" ht="15" customHeight="1" x14ac:dyDescent="0.2"/>
    <row r="170" ht="15" customHeight="1" x14ac:dyDescent="0.2"/>
    <row r="171" ht="15" customHeight="1" x14ac:dyDescent="0.2"/>
    <row r="173" ht="15" customHeight="1" x14ac:dyDescent="0.2"/>
    <row r="174" ht="15" customHeight="1" x14ac:dyDescent="0.2"/>
    <row r="176" ht="15" customHeight="1" x14ac:dyDescent="0.2"/>
    <row r="177" ht="15" customHeight="1" x14ac:dyDescent="0.2"/>
    <row r="179" ht="15" customHeight="1" x14ac:dyDescent="0.2"/>
    <row r="180" ht="15" customHeight="1" x14ac:dyDescent="0.2"/>
    <row r="184" ht="26.1" customHeight="1" x14ac:dyDescent="0.2"/>
    <row r="186" ht="68.25" customHeight="1" x14ac:dyDescent="0.2"/>
    <row r="187" ht="15" customHeight="1" x14ac:dyDescent="0.2"/>
    <row r="189" ht="30.75" customHeight="1" x14ac:dyDescent="0.2"/>
    <row r="190" ht="15" customHeight="1" x14ac:dyDescent="0.2"/>
    <row r="192" ht="27.75" customHeight="1" x14ac:dyDescent="0.2"/>
    <row r="193" ht="15" customHeight="1" x14ac:dyDescent="0.2"/>
    <row r="195" ht="78" customHeight="1" x14ac:dyDescent="0.2"/>
    <row r="196" ht="15" customHeight="1" x14ac:dyDescent="0.2"/>
    <row r="198" ht="63" customHeight="1" x14ac:dyDescent="0.2"/>
    <row r="199" ht="15" customHeight="1" x14ac:dyDescent="0.2"/>
    <row r="200" ht="15" customHeight="1" x14ac:dyDescent="0.2"/>
    <row r="202" ht="15" customHeight="1" x14ac:dyDescent="0.2"/>
    <row r="203"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2" ht="15" customHeight="1" x14ac:dyDescent="0.2"/>
    <row r="213" ht="14.1" customHeight="1" x14ac:dyDescent="0.2"/>
    <row r="214" ht="15" customHeight="1" x14ac:dyDescent="0.2"/>
    <row r="215" ht="15" customHeight="1" x14ac:dyDescent="0.2"/>
    <row r="216" ht="15" customHeight="1" x14ac:dyDescent="0.2"/>
    <row r="217" ht="15" customHeight="1" x14ac:dyDescent="0.2"/>
    <row r="219" ht="15" customHeight="1" x14ac:dyDescent="0.2"/>
    <row r="220" ht="14.1" customHeight="1" x14ac:dyDescent="0.2"/>
    <row r="221" ht="15" customHeight="1" x14ac:dyDescent="0.2"/>
    <row r="222" ht="15" customHeight="1" x14ac:dyDescent="0.2"/>
    <row r="223" ht="15" customHeight="1" x14ac:dyDescent="0.2"/>
    <row r="226" ht="53.25" customHeight="1" x14ac:dyDescent="0.2"/>
    <row r="227" ht="52.5" customHeight="1" x14ac:dyDescent="0.2"/>
    <row r="228" ht="52.5" customHeight="1" x14ac:dyDescent="0.2"/>
    <row r="229" ht="52.5" customHeight="1" x14ac:dyDescent="0.2"/>
    <row r="230" ht="52.5" customHeight="1" x14ac:dyDescent="0.2"/>
    <row r="233" ht="14.25" customHeight="1" x14ac:dyDescent="0.2"/>
    <row r="235" ht="28.5" customHeight="1" x14ac:dyDescent="0.2"/>
    <row r="236" ht="14.25" customHeight="1" x14ac:dyDescent="0.2"/>
    <row r="240" ht="28.5" customHeight="1" x14ac:dyDescent="0.2"/>
    <row r="241" ht="15" customHeight="1" x14ac:dyDescent="0.2"/>
    <row r="242" ht="14.25" customHeight="1" x14ac:dyDescent="0.2"/>
    <row r="243" ht="25.5" customHeight="1" x14ac:dyDescent="0.2"/>
    <row r="244" ht="14.25" customHeight="1" x14ac:dyDescent="0.2"/>
    <row r="248" ht="27.75" customHeight="1" x14ac:dyDescent="0.2"/>
    <row r="249" ht="14.25" customHeight="1" x14ac:dyDescent="0.2"/>
    <row r="253" ht="28.5" customHeight="1" x14ac:dyDescent="0.2"/>
    <row r="254" ht="14.25" customHeight="1" x14ac:dyDescent="0.2"/>
    <row r="255" ht="26.25" customHeight="1" x14ac:dyDescent="0.2"/>
    <row r="256" ht="26.25" customHeight="1" x14ac:dyDescent="0.2"/>
    <row r="258" ht="14.25" customHeight="1" x14ac:dyDescent="0.2"/>
    <row r="266" ht="87.95" customHeight="1" x14ac:dyDescent="0.2"/>
    <row r="269" ht="64.5" customHeight="1" x14ac:dyDescent="0.2"/>
    <row r="270" ht="15" customHeight="1" x14ac:dyDescent="0.2"/>
    <row r="271" ht="15" customHeight="1" x14ac:dyDescent="0.2"/>
    <row r="272" ht="15" customHeight="1" x14ac:dyDescent="0.2"/>
    <row r="274" ht="26.45" customHeight="1" x14ac:dyDescent="0.2"/>
    <row r="276" ht="26.45" customHeight="1" x14ac:dyDescent="0.2"/>
    <row r="278" ht="89.1" customHeight="1" x14ac:dyDescent="0.2"/>
    <row r="280" ht="15.6" customHeight="1" x14ac:dyDescent="0.2"/>
    <row r="282" ht="15.6" customHeight="1" x14ac:dyDescent="0.2"/>
    <row r="286" ht="64.5" customHeight="1" x14ac:dyDescent="0.2"/>
    <row r="308" ht="15" customHeight="1" x14ac:dyDescent="0.2"/>
    <row r="309" ht="15" customHeight="1" x14ac:dyDescent="0.2"/>
    <row r="311" ht="15" customHeight="1" x14ac:dyDescent="0.2"/>
    <row r="312" ht="15" customHeight="1" x14ac:dyDescent="0.2"/>
    <row r="313" ht="88.5" customHeight="1" x14ac:dyDescent="0.2"/>
    <row r="314" ht="15" customHeight="1" x14ac:dyDescent="0.2"/>
    <row r="315" ht="15" customHeight="1" x14ac:dyDescent="0.2"/>
    <row r="317" ht="15" customHeight="1" x14ac:dyDescent="0.2"/>
    <row r="319" ht="15" customHeight="1" x14ac:dyDescent="0.2"/>
    <row r="320" ht="15" customHeight="1" x14ac:dyDescent="0.2"/>
    <row r="321" ht="15" customHeight="1" x14ac:dyDescent="0.2"/>
    <row r="322" ht="15" customHeight="1" x14ac:dyDescent="0.2"/>
    <row r="323" ht="15" customHeight="1" x14ac:dyDescent="0.2"/>
  </sheetData>
  <sheetProtection password="CC0A" sheet="1" objects="1" scenarios="1"/>
  <pageMargins left="0.98402777777777772" right="0.47222222222222221" top="0.66736111111111107" bottom="0.66736111111111107" header="0.27500000000000002" footer="0.27500000000000002"/>
  <pageSetup paperSize="9" scale="67" firstPageNumber="0" orientation="portrait" horizontalDpi="300" verticalDpi="300" r:id="rId1"/>
  <headerFooter alignWithMargins="0">
    <oddHeader>&amp;CTROŠKOVNIK&amp;RStr &amp;P / &amp;N</oddHeader>
    <oddFooter>&amp;LTECHNICA SUPREMA d.o.o. Fažana&amp;R&amp;A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indexed="12"/>
  </sheetPr>
  <dimension ref="A1:P327"/>
  <sheetViews>
    <sheetView view="pageBreakPreview" topLeftCell="A84" zoomScale="85" zoomScaleNormal="86" zoomScaleSheetLayoutView="85" workbookViewId="0">
      <selection activeCell="E96" sqref="E11:E96"/>
    </sheetView>
  </sheetViews>
  <sheetFormatPr defaultColWidth="9.140625" defaultRowHeight="14.25" x14ac:dyDescent="0.2"/>
  <cols>
    <col min="1" max="1" width="5.28515625" style="1311" customWidth="1"/>
    <col min="2" max="2" width="67.42578125" style="1312" customWidth="1"/>
    <col min="3" max="3" width="11.5703125" style="1313" customWidth="1"/>
    <col min="4" max="4" width="11.5703125" style="1314" customWidth="1"/>
    <col min="5" max="5" width="18" style="1235" customWidth="1"/>
    <col min="6" max="6" width="15.7109375" style="1271" customWidth="1"/>
    <col min="7" max="256" width="9.140625" style="1264"/>
    <col min="257" max="257" width="7.28515625" style="1264" customWidth="1"/>
    <col min="258" max="258" width="67.42578125" style="1264" customWidth="1"/>
    <col min="259" max="260" width="11.5703125" style="1264" customWidth="1"/>
    <col min="261" max="261" width="18" style="1264" customWidth="1"/>
    <col min="262" max="262" width="15.7109375" style="1264" customWidth="1"/>
    <col min="263" max="512" width="9.140625" style="1264"/>
    <col min="513" max="513" width="7.28515625" style="1264" customWidth="1"/>
    <col min="514" max="514" width="67.42578125" style="1264" customWidth="1"/>
    <col min="515" max="516" width="11.5703125" style="1264" customWidth="1"/>
    <col min="517" max="517" width="18" style="1264" customWidth="1"/>
    <col min="518" max="518" width="15.7109375" style="1264" customWidth="1"/>
    <col min="519" max="768" width="9.140625" style="1264"/>
    <col min="769" max="769" width="7.28515625" style="1264" customWidth="1"/>
    <col min="770" max="770" width="67.42578125" style="1264" customWidth="1"/>
    <col min="771" max="772" width="11.5703125" style="1264" customWidth="1"/>
    <col min="773" max="773" width="18" style="1264" customWidth="1"/>
    <col min="774" max="774" width="15.7109375" style="1264" customWidth="1"/>
    <col min="775" max="1024" width="9.140625" style="1264"/>
    <col min="1025" max="1025" width="7.28515625" style="1264" customWidth="1"/>
    <col min="1026" max="1026" width="67.42578125" style="1264" customWidth="1"/>
    <col min="1027" max="1028" width="11.5703125" style="1264" customWidth="1"/>
    <col min="1029" max="1029" width="18" style="1264" customWidth="1"/>
    <col min="1030" max="1030" width="15.7109375" style="1264" customWidth="1"/>
    <col min="1031" max="1280" width="9.140625" style="1264"/>
    <col min="1281" max="1281" width="7.28515625" style="1264" customWidth="1"/>
    <col min="1282" max="1282" width="67.42578125" style="1264" customWidth="1"/>
    <col min="1283" max="1284" width="11.5703125" style="1264" customWidth="1"/>
    <col min="1285" max="1285" width="18" style="1264" customWidth="1"/>
    <col min="1286" max="1286" width="15.7109375" style="1264" customWidth="1"/>
    <col min="1287" max="1536" width="9.140625" style="1264"/>
    <col min="1537" max="1537" width="7.28515625" style="1264" customWidth="1"/>
    <col min="1538" max="1538" width="67.42578125" style="1264" customWidth="1"/>
    <col min="1539" max="1540" width="11.5703125" style="1264" customWidth="1"/>
    <col min="1541" max="1541" width="18" style="1264" customWidth="1"/>
    <col min="1542" max="1542" width="15.7109375" style="1264" customWidth="1"/>
    <col min="1543" max="1792" width="9.140625" style="1264"/>
    <col min="1793" max="1793" width="7.28515625" style="1264" customWidth="1"/>
    <col min="1794" max="1794" width="67.42578125" style="1264" customWidth="1"/>
    <col min="1795" max="1796" width="11.5703125" style="1264" customWidth="1"/>
    <col min="1797" max="1797" width="18" style="1264" customWidth="1"/>
    <col min="1798" max="1798" width="15.7109375" style="1264" customWidth="1"/>
    <col min="1799" max="2048" width="9.140625" style="1264"/>
    <col min="2049" max="2049" width="7.28515625" style="1264" customWidth="1"/>
    <col min="2050" max="2050" width="67.42578125" style="1264" customWidth="1"/>
    <col min="2051" max="2052" width="11.5703125" style="1264" customWidth="1"/>
    <col min="2053" max="2053" width="18" style="1264" customWidth="1"/>
    <col min="2054" max="2054" width="15.7109375" style="1264" customWidth="1"/>
    <col min="2055" max="2304" width="9.140625" style="1264"/>
    <col min="2305" max="2305" width="7.28515625" style="1264" customWidth="1"/>
    <col min="2306" max="2306" width="67.42578125" style="1264" customWidth="1"/>
    <col min="2307" max="2308" width="11.5703125" style="1264" customWidth="1"/>
    <col min="2309" max="2309" width="18" style="1264" customWidth="1"/>
    <col min="2310" max="2310" width="15.7109375" style="1264" customWidth="1"/>
    <col min="2311" max="2560" width="9.140625" style="1264"/>
    <col min="2561" max="2561" width="7.28515625" style="1264" customWidth="1"/>
    <col min="2562" max="2562" width="67.42578125" style="1264" customWidth="1"/>
    <col min="2563" max="2564" width="11.5703125" style="1264" customWidth="1"/>
    <col min="2565" max="2565" width="18" style="1264" customWidth="1"/>
    <col min="2566" max="2566" width="15.7109375" style="1264" customWidth="1"/>
    <col min="2567" max="2816" width="9.140625" style="1264"/>
    <col min="2817" max="2817" width="7.28515625" style="1264" customWidth="1"/>
    <col min="2818" max="2818" width="67.42578125" style="1264" customWidth="1"/>
    <col min="2819" max="2820" width="11.5703125" style="1264" customWidth="1"/>
    <col min="2821" max="2821" width="18" style="1264" customWidth="1"/>
    <col min="2822" max="2822" width="15.7109375" style="1264" customWidth="1"/>
    <col min="2823" max="3072" width="9.140625" style="1264"/>
    <col min="3073" max="3073" width="7.28515625" style="1264" customWidth="1"/>
    <col min="3074" max="3074" width="67.42578125" style="1264" customWidth="1"/>
    <col min="3075" max="3076" width="11.5703125" style="1264" customWidth="1"/>
    <col min="3077" max="3077" width="18" style="1264" customWidth="1"/>
    <col min="3078" max="3078" width="15.7109375" style="1264" customWidth="1"/>
    <col min="3079" max="3328" width="9.140625" style="1264"/>
    <col min="3329" max="3329" width="7.28515625" style="1264" customWidth="1"/>
    <col min="3330" max="3330" width="67.42578125" style="1264" customWidth="1"/>
    <col min="3331" max="3332" width="11.5703125" style="1264" customWidth="1"/>
    <col min="3333" max="3333" width="18" style="1264" customWidth="1"/>
    <col min="3334" max="3334" width="15.7109375" style="1264" customWidth="1"/>
    <col min="3335" max="3584" width="9.140625" style="1264"/>
    <col min="3585" max="3585" width="7.28515625" style="1264" customWidth="1"/>
    <col min="3586" max="3586" width="67.42578125" style="1264" customWidth="1"/>
    <col min="3587" max="3588" width="11.5703125" style="1264" customWidth="1"/>
    <col min="3589" max="3589" width="18" style="1264" customWidth="1"/>
    <col min="3590" max="3590" width="15.7109375" style="1264" customWidth="1"/>
    <col min="3591" max="3840" width="9.140625" style="1264"/>
    <col min="3841" max="3841" width="7.28515625" style="1264" customWidth="1"/>
    <col min="3842" max="3842" width="67.42578125" style="1264" customWidth="1"/>
    <col min="3843" max="3844" width="11.5703125" style="1264" customWidth="1"/>
    <col min="3845" max="3845" width="18" style="1264" customWidth="1"/>
    <col min="3846" max="3846" width="15.7109375" style="1264" customWidth="1"/>
    <col min="3847" max="4096" width="9.140625" style="1264"/>
    <col min="4097" max="4097" width="7.28515625" style="1264" customWidth="1"/>
    <col min="4098" max="4098" width="67.42578125" style="1264" customWidth="1"/>
    <col min="4099" max="4100" width="11.5703125" style="1264" customWidth="1"/>
    <col min="4101" max="4101" width="18" style="1264" customWidth="1"/>
    <col min="4102" max="4102" width="15.7109375" style="1264" customWidth="1"/>
    <col min="4103" max="4352" width="9.140625" style="1264"/>
    <col min="4353" max="4353" width="7.28515625" style="1264" customWidth="1"/>
    <col min="4354" max="4354" width="67.42578125" style="1264" customWidth="1"/>
    <col min="4355" max="4356" width="11.5703125" style="1264" customWidth="1"/>
    <col min="4357" max="4357" width="18" style="1264" customWidth="1"/>
    <col min="4358" max="4358" width="15.7109375" style="1264" customWidth="1"/>
    <col min="4359" max="4608" width="9.140625" style="1264"/>
    <col min="4609" max="4609" width="7.28515625" style="1264" customWidth="1"/>
    <col min="4610" max="4610" width="67.42578125" style="1264" customWidth="1"/>
    <col min="4611" max="4612" width="11.5703125" style="1264" customWidth="1"/>
    <col min="4613" max="4613" width="18" style="1264" customWidth="1"/>
    <col min="4614" max="4614" width="15.7109375" style="1264" customWidth="1"/>
    <col min="4615" max="4864" width="9.140625" style="1264"/>
    <col min="4865" max="4865" width="7.28515625" style="1264" customWidth="1"/>
    <col min="4866" max="4866" width="67.42578125" style="1264" customWidth="1"/>
    <col min="4867" max="4868" width="11.5703125" style="1264" customWidth="1"/>
    <col min="4869" max="4869" width="18" style="1264" customWidth="1"/>
    <col min="4870" max="4870" width="15.7109375" style="1264" customWidth="1"/>
    <col min="4871" max="5120" width="9.140625" style="1264"/>
    <col min="5121" max="5121" width="7.28515625" style="1264" customWidth="1"/>
    <col min="5122" max="5122" width="67.42578125" style="1264" customWidth="1"/>
    <col min="5123" max="5124" width="11.5703125" style="1264" customWidth="1"/>
    <col min="5125" max="5125" width="18" style="1264" customWidth="1"/>
    <col min="5126" max="5126" width="15.7109375" style="1264" customWidth="1"/>
    <col min="5127" max="5376" width="9.140625" style="1264"/>
    <col min="5377" max="5377" width="7.28515625" style="1264" customWidth="1"/>
    <col min="5378" max="5378" width="67.42578125" style="1264" customWidth="1"/>
    <col min="5379" max="5380" width="11.5703125" style="1264" customWidth="1"/>
    <col min="5381" max="5381" width="18" style="1264" customWidth="1"/>
    <col min="5382" max="5382" width="15.7109375" style="1264" customWidth="1"/>
    <col min="5383" max="5632" width="9.140625" style="1264"/>
    <col min="5633" max="5633" width="7.28515625" style="1264" customWidth="1"/>
    <col min="5634" max="5634" width="67.42578125" style="1264" customWidth="1"/>
    <col min="5635" max="5636" width="11.5703125" style="1264" customWidth="1"/>
    <col min="5637" max="5637" width="18" style="1264" customWidth="1"/>
    <col min="5638" max="5638" width="15.7109375" style="1264" customWidth="1"/>
    <col min="5639" max="5888" width="9.140625" style="1264"/>
    <col min="5889" max="5889" width="7.28515625" style="1264" customWidth="1"/>
    <col min="5890" max="5890" width="67.42578125" style="1264" customWidth="1"/>
    <col min="5891" max="5892" width="11.5703125" style="1264" customWidth="1"/>
    <col min="5893" max="5893" width="18" style="1264" customWidth="1"/>
    <col min="5894" max="5894" width="15.7109375" style="1264" customWidth="1"/>
    <col min="5895" max="6144" width="9.140625" style="1264"/>
    <col min="6145" max="6145" width="7.28515625" style="1264" customWidth="1"/>
    <col min="6146" max="6146" width="67.42578125" style="1264" customWidth="1"/>
    <col min="6147" max="6148" width="11.5703125" style="1264" customWidth="1"/>
    <col min="6149" max="6149" width="18" style="1264" customWidth="1"/>
    <col min="6150" max="6150" width="15.7109375" style="1264" customWidth="1"/>
    <col min="6151" max="6400" width="9.140625" style="1264"/>
    <col min="6401" max="6401" width="7.28515625" style="1264" customWidth="1"/>
    <col min="6402" max="6402" width="67.42578125" style="1264" customWidth="1"/>
    <col min="6403" max="6404" width="11.5703125" style="1264" customWidth="1"/>
    <col min="6405" max="6405" width="18" style="1264" customWidth="1"/>
    <col min="6406" max="6406" width="15.7109375" style="1264" customWidth="1"/>
    <col min="6407" max="6656" width="9.140625" style="1264"/>
    <col min="6657" max="6657" width="7.28515625" style="1264" customWidth="1"/>
    <col min="6658" max="6658" width="67.42578125" style="1264" customWidth="1"/>
    <col min="6659" max="6660" width="11.5703125" style="1264" customWidth="1"/>
    <col min="6661" max="6661" width="18" style="1264" customWidth="1"/>
    <col min="6662" max="6662" width="15.7109375" style="1264" customWidth="1"/>
    <col min="6663" max="6912" width="9.140625" style="1264"/>
    <col min="6913" max="6913" width="7.28515625" style="1264" customWidth="1"/>
    <col min="6914" max="6914" width="67.42578125" style="1264" customWidth="1"/>
    <col min="6915" max="6916" width="11.5703125" style="1264" customWidth="1"/>
    <col min="6917" max="6917" width="18" style="1264" customWidth="1"/>
    <col min="6918" max="6918" width="15.7109375" style="1264" customWidth="1"/>
    <col min="6919" max="7168" width="9.140625" style="1264"/>
    <col min="7169" max="7169" width="7.28515625" style="1264" customWidth="1"/>
    <col min="7170" max="7170" width="67.42578125" style="1264" customWidth="1"/>
    <col min="7171" max="7172" width="11.5703125" style="1264" customWidth="1"/>
    <col min="7173" max="7173" width="18" style="1264" customWidth="1"/>
    <col min="7174" max="7174" width="15.7109375" style="1264" customWidth="1"/>
    <col min="7175" max="7424" width="9.140625" style="1264"/>
    <col min="7425" max="7425" width="7.28515625" style="1264" customWidth="1"/>
    <col min="7426" max="7426" width="67.42578125" style="1264" customWidth="1"/>
    <col min="7427" max="7428" width="11.5703125" style="1264" customWidth="1"/>
    <col min="7429" max="7429" width="18" style="1264" customWidth="1"/>
    <col min="7430" max="7430" width="15.7109375" style="1264" customWidth="1"/>
    <col min="7431" max="7680" width="9.140625" style="1264"/>
    <col min="7681" max="7681" width="7.28515625" style="1264" customWidth="1"/>
    <col min="7682" max="7682" width="67.42578125" style="1264" customWidth="1"/>
    <col min="7683" max="7684" width="11.5703125" style="1264" customWidth="1"/>
    <col min="7685" max="7685" width="18" style="1264" customWidth="1"/>
    <col min="7686" max="7686" width="15.7109375" style="1264" customWidth="1"/>
    <col min="7687" max="7936" width="9.140625" style="1264"/>
    <col min="7937" max="7937" width="7.28515625" style="1264" customWidth="1"/>
    <col min="7938" max="7938" width="67.42578125" style="1264" customWidth="1"/>
    <col min="7939" max="7940" width="11.5703125" style="1264" customWidth="1"/>
    <col min="7941" max="7941" width="18" style="1264" customWidth="1"/>
    <col min="7942" max="7942" width="15.7109375" style="1264" customWidth="1"/>
    <col min="7943" max="8192" width="9.140625" style="1264"/>
    <col min="8193" max="8193" width="7.28515625" style="1264" customWidth="1"/>
    <col min="8194" max="8194" width="67.42578125" style="1264" customWidth="1"/>
    <col min="8195" max="8196" width="11.5703125" style="1264" customWidth="1"/>
    <col min="8197" max="8197" width="18" style="1264" customWidth="1"/>
    <col min="8198" max="8198" width="15.7109375" style="1264" customWidth="1"/>
    <col min="8199" max="8448" width="9.140625" style="1264"/>
    <col min="8449" max="8449" width="7.28515625" style="1264" customWidth="1"/>
    <col min="8450" max="8450" width="67.42578125" style="1264" customWidth="1"/>
    <col min="8451" max="8452" width="11.5703125" style="1264" customWidth="1"/>
    <col min="8453" max="8453" width="18" style="1264" customWidth="1"/>
    <col min="8454" max="8454" width="15.7109375" style="1264" customWidth="1"/>
    <col min="8455" max="8704" width="9.140625" style="1264"/>
    <col min="8705" max="8705" width="7.28515625" style="1264" customWidth="1"/>
    <col min="8706" max="8706" width="67.42578125" style="1264" customWidth="1"/>
    <col min="8707" max="8708" width="11.5703125" style="1264" customWidth="1"/>
    <col min="8709" max="8709" width="18" style="1264" customWidth="1"/>
    <col min="8710" max="8710" width="15.7109375" style="1264" customWidth="1"/>
    <col min="8711" max="8960" width="9.140625" style="1264"/>
    <col min="8961" max="8961" width="7.28515625" style="1264" customWidth="1"/>
    <col min="8962" max="8962" width="67.42578125" style="1264" customWidth="1"/>
    <col min="8963" max="8964" width="11.5703125" style="1264" customWidth="1"/>
    <col min="8965" max="8965" width="18" style="1264" customWidth="1"/>
    <col min="8966" max="8966" width="15.7109375" style="1264" customWidth="1"/>
    <col min="8967" max="9216" width="9.140625" style="1264"/>
    <col min="9217" max="9217" width="7.28515625" style="1264" customWidth="1"/>
    <col min="9218" max="9218" width="67.42578125" style="1264" customWidth="1"/>
    <col min="9219" max="9220" width="11.5703125" style="1264" customWidth="1"/>
    <col min="9221" max="9221" width="18" style="1264" customWidth="1"/>
    <col min="9222" max="9222" width="15.7109375" style="1264" customWidth="1"/>
    <col min="9223" max="9472" width="9.140625" style="1264"/>
    <col min="9473" max="9473" width="7.28515625" style="1264" customWidth="1"/>
    <col min="9474" max="9474" width="67.42578125" style="1264" customWidth="1"/>
    <col min="9475" max="9476" width="11.5703125" style="1264" customWidth="1"/>
    <col min="9477" max="9477" width="18" style="1264" customWidth="1"/>
    <col min="9478" max="9478" width="15.7109375" style="1264" customWidth="1"/>
    <col min="9479" max="9728" width="9.140625" style="1264"/>
    <col min="9729" max="9729" width="7.28515625" style="1264" customWidth="1"/>
    <col min="9730" max="9730" width="67.42578125" style="1264" customWidth="1"/>
    <col min="9731" max="9732" width="11.5703125" style="1264" customWidth="1"/>
    <col min="9733" max="9733" width="18" style="1264" customWidth="1"/>
    <col min="9734" max="9734" width="15.7109375" style="1264" customWidth="1"/>
    <col min="9735" max="9984" width="9.140625" style="1264"/>
    <col min="9985" max="9985" width="7.28515625" style="1264" customWidth="1"/>
    <col min="9986" max="9986" width="67.42578125" style="1264" customWidth="1"/>
    <col min="9987" max="9988" width="11.5703125" style="1264" customWidth="1"/>
    <col min="9989" max="9989" width="18" style="1264" customWidth="1"/>
    <col min="9990" max="9990" width="15.7109375" style="1264" customWidth="1"/>
    <col min="9991" max="10240" width="9.140625" style="1264"/>
    <col min="10241" max="10241" width="7.28515625" style="1264" customWidth="1"/>
    <col min="10242" max="10242" width="67.42578125" style="1264" customWidth="1"/>
    <col min="10243" max="10244" width="11.5703125" style="1264" customWidth="1"/>
    <col min="10245" max="10245" width="18" style="1264" customWidth="1"/>
    <col min="10246" max="10246" width="15.7109375" style="1264" customWidth="1"/>
    <col min="10247" max="10496" width="9.140625" style="1264"/>
    <col min="10497" max="10497" width="7.28515625" style="1264" customWidth="1"/>
    <col min="10498" max="10498" width="67.42578125" style="1264" customWidth="1"/>
    <col min="10499" max="10500" width="11.5703125" style="1264" customWidth="1"/>
    <col min="10501" max="10501" width="18" style="1264" customWidth="1"/>
    <col min="10502" max="10502" width="15.7109375" style="1264" customWidth="1"/>
    <col min="10503" max="10752" width="9.140625" style="1264"/>
    <col min="10753" max="10753" width="7.28515625" style="1264" customWidth="1"/>
    <col min="10754" max="10754" width="67.42578125" style="1264" customWidth="1"/>
    <col min="10755" max="10756" width="11.5703125" style="1264" customWidth="1"/>
    <col min="10757" max="10757" width="18" style="1264" customWidth="1"/>
    <col min="10758" max="10758" width="15.7109375" style="1264" customWidth="1"/>
    <col min="10759" max="11008" width="9.140625" style="1264"/>
    <col min="11009" max="11009" width="7.28515625" style="1264" customWidth="1"/>
    <col min="11010" max="11010" width="67.42578125" style="1264" customWidth="1"/>
    <col min="11011" max="11012" width="11.5703125" style="1264" customWidth="1"/>
    <col min="11013" max="11013" width="18" style="1264" customWidth="1"/>
    <col min="11014" max="11014" width="15.7109375" style="1264" customWidth="1"/>
    <col min="11015" max="11264" width="9.140625" style="1264"/>
    <col min="11265" max="11265" width="7.28515625" style="1264" customWidth="1"/>
    <col min="11266" max="11266" width="67.42578125" style="1264" customWidth="1"/>
    <col min="11267" max="11268" width="11.5703125" style="1264" customWidth="1"/>
    <col min="11269" max="11269" width="18" style="1264" customWidth="1"/>
    <col min="11270" max="11270" width="15.7109375" style="1264" customWidth="1"/>
    <col min="11271" max="11520" width="9.140625" style="1264"/>
    <col min="11521" max="11521" width="7.28515625" style="1264" customWidth="1"/>
    <col min="11522" max="11522" width="67.42578125" style="1264" customWidth="1"/>
    <col min="11523" max="11524" width="11.5703125" style="1264" customWidth="1"/>
    <col min="11525" max="11525" width="18" style="1264" customWidth="1"/>
    <col min="11526" max="11526" width="15.7109375" style="1264" customWidth="1"/>
    <col min="11527" max="11776" width="9.140625" style="1264"/>
    <col min="11777" max="11777" width="7.28515625" style="1264" customWidth="1"/>
    <col min="11778" max="11778" width="67.42578125" style="1264" customWidth="1"/>
    <col min="11779" max="11780" width="11.5703125" style="1264" customWidth="1"/>
    <col min="11781" max="11781" width="18" style="1264" customWidth="1"/>
    <col min="11782" max="11782" width="15.7109375" style="1264" customWidth="1"/>
    <col min="11783" max="12032" width="9.140625" style="1264"/>
    <col min="12033" max="12033" width="7.28515625" style="1264" customWidth="1"/>
    <col min="12034" max="12034" width="67.42578125" style="1264" customWidth="1"/>
    <col min="12035" max="12036" width="11.5703125" style="1264" customWidth="1"/>
    <col min="12037" max="12037" width="18" style="1264" customWidth="1"/>
    <col min="12038" max="12038" width="15.7109375" style="1264" customWidth="1"/>
    <col min="12039" max="12288" width="9.140625" style="1264"/>
    <col min="12289" max="12289" width="7.28515625" style="1264" customWidth="1"/>
    <col min="12290" max="12290" width="67.42578125" style="1264" customWidth="1"/>
    <col min="12291" max="12292" width="11.5703125" style="1264" customWidth="1"/>
    <col min="12293" max="12293" width="18" style="1264" customWidth="1"/>
    <col min="12294" max="12294" width="15.7109375" style="1264" customWidth="1"/>
    <col min="12295" max="12544" width="9.140625" style="1264"/>
    <col min="12545" max="12545" width="7.28515625" style="1264" customWidth="1"/>
    <col min="12546" max="12546" width="67.42578125" style="1264" customWidth="1"/>
    <col min="12547" max="12548" width="11.5703125" style="1264" customWidth="1"/>
    <col min="12549" max="12549" width="18" style="1264" customWidth="1"/>
    <col min="12550" max="12550" width="15.7109375" style="1264" customWidth="1"/>
    <col min="12551" max="12800" width="9.140625" style="1264"/>
    <col min="12801" max="12801" width="7.28515625" style="1264" customWidth="1"/>
    <col min="12802" max="12802" width="67.42578125" style="1264" customWidth="1"/>
    <col min="12803" max="12804" width="11.5703125" style="1264" customWidth="1"/>
    <col min="12805" max="12805" width="18" style="1264" customWidth="1"/>
    <col min="12806" max="12806" width="15.7109375" style="1264" customWidth="1"/>
    <col min="12807" max="13056" width="9.140625" style="1264"/>
    <col min="13057" max="13057" width="7.28515625" style="1264" customWidth="1"/>
    <col min="13058" max="13058" width="67.42578125" style="1264" customWidth="1"/>
    <col min="13059" max="13060" width="11.5703125" style="1264" customWidth="1"/>
    <col min="13061" max="13061" width="18" style="1264" customWidth="1"/>
    <col min="13062" max="13062" width="15.7109375" style="1264" customWidth="1"/>
    <col min="13063" max="13312" width="9.140625" style="1264"/>
    <col min="13313" max="13313" width="7.28515625" style="1264" customWidth="1"/>
    <col min="13314" max="13314" width="67.42578125" style="1264" customWidth="1"/>
    <col min="13315" max="13316" width="11.5703125" style="1264" customWidth="1"/>
    <col min="13317" max="13317" width="18" style="1264" customWidth="1"/>
    <col min="13318" max="13318" width="15.7109375" style="1264" customWidth="1"/>
    <col min="13319" max="13568" width="9.140625" style="1264"/>
    <col min="13569" max="13569" width="7.28515625" style="1264" customWidth="1"/>
    <col min="13570" max="13570" width="67.42578125" style="1264" customWidth="1"/>
    <col min="13571" max="13572" width="11.5703125" style="1264" customWidth="1"/>
    <col min="13573" max="13573" width="18" style="1264" customWidth="1"/>
    <col min="13574" max="13574" width="15.7109375" style="1264" customWidth="1"/>
    <col min="13575" max="13824" width="9.140625" style="1264"/>
    <col min="13825" max="13825" width="7.28515625" style="1264" customWidth="1"/>
    <col min="13826" max="13826" width="67.42578125" style="1264" customWidth="1"/>
    <col min="13827" max="13828" width="11.5703125" style="1264" customWidth="1"/>
    <col min="13829" max="13829" width="18" style="1264" customWidth="1"/>
    <col min="13830" max="13830" width="15.7109375" style="1264" customWidth="1"/>
    <col min="13831" max="14080" width="9.140625" style="1264"/>
    <col min="14081" max="14081" width="7.28515625" style="1264" customWidth="1"/>
    <col min="14082" max="14082" width="67.42578125" style="1264" customWidth="1"/>
    <col min="14083" max="14084" width="11.5703125" style="1264" customWidth="1"/>
    <col min="14085" max="14085" width="18" style="1264" customWidth="1"/>
    <col min="14086" max="14086" width="15.7109375" style="1264" customWidth="1"/>
    <col min="14087" max="14336" width="9.140625" style="1264"/>
    <col min="14337" max="14337" width="7.28515625" style="1264" customWidth="1"/>
    <col min="14338" max="14338" width="67.42578125" style="1264" customWidth="1"/>
    <col min="14339" max="14340" width="11.5703125" style="1264" customWidth="1"/>
    <col min="14341" max="14341" width="18" style="1264" customWidth="1"/>
    <col min="14342" max="14342" width="15.7109375" style="1264" customWidth="1"/>
    <col min="14343" max="14592" width="9.140625" style="1264"/>
    <col min="14593" max="14593" width="7.28515625" style="1264" customWidth="1"/>
    <col min="14594" max="14594" width="67.42578125" style="1264" customWidth="1"/>
    <col min="14595" max="14596" width="11.5703125" style="1264" customWidth="1"/>
    <col min="14597" max="14597" width="18" style="1264" customWidth="1"/>
    <col min="14598" max="14598" width="15.7109375" style="1264" customWidth="1"/>
    <col min="14599" max="14848" width="9.140625" style="1264"/>
    <col min="14849" max="14849" width="7.28515625" style="1264" customWidth="1"/>
    <col min="14850" max="14850" width="67.42578125" style="1264" customWidth="1"/>
    <col min="14851" max="14852" width="11.5703125" style="1264" customWidth="1"/>
    <col min="14853" max="14853" width="18" style="1264" customWidth="1"/>
    <col min="14854" max="14854" width="15.7109375" style="1264" customWidth="1"/>
    <col min="14855" max="15104" width="9.140625" style="1264"/>
    <col min="15105" max="15105" width="7.28515625" style="1264" customWidth="1"/>
    <col min="15106" max="15106" width="67.42578125" style="1264" customWidth="1"/>
    <col min="15107" max="15108" width="11.5703125" style="1264" customWidth="1"/>
    <col min="15109" max="15109" width="18" style="1264" customWidth="1"/>
    <col min="15110" max="15110" width="15.7109375" style="1264" customWidth="1"/>
    <col min="15111" max="15360" width="9.140625" style="1264"/>
    <col min="15361" max="15361" width="7.28515625" style="1264" customWidth="1"/>
    <col min="15362" max="15362" width="67.42578125" style="1264" customWidth="1"/>
    <col min="15363" max="15364" width="11.5703125" style="1264" customWidth="1"/>
    <col min="15365" max="15365" width="18" style="1264" customWidth="1"/>
    <col min="15366" max="15366" width="15.7109375" style="1264" customWidth="1"/>
    <col min="15367" max="15616" width="9.140625" style="1264"/>
    <col min="15617" max="15617" width="7.28515625" style="1264" customWidth="1"/>
    <col min="15618" max="15618" width="67.42578125" style="1264" customWidth="1"/>
    <col min="15619" max="15620" width="11.5703125" style="1264" customWidth="1"/>
    <col min="15621" max="15621" width="18" style="1264" customWidth="1"/>
    <col min="15622" max="15622" width="15.7109375" style="1264" customWidth="1"/>
    <col min="15623" max="15872" width="9.140625" style="1264"/>
    <col min="15873" max="15873" width="7.28515625" style="1264" customWidth="1"/>
    <col min="15874" max="15874" width="67.42578125" style="1264" customWidth="1"/>
    <col min="15875" max="15876" width="11.5703125" style="1264" customWidth="1"/>
    <col min="15877" max="15877" width="18" style="1264" customWidth="1"/>
    <col min="15878" max="15878" width="15.7109375" style="1264" customWidth="1"/>
    <col min="15879" max="16128" width="9.140625" style="1264"/>
    <col min="16129" max="16129" width="7.28515625" style="1264" customWidth="1"/>
    <col min="16130" max="16130" width="67.42578125" style="1264" customWidth="1"/>
    <col min="16131" max="16132" width="11.5703125" style="1264" customWidth="1"/>
    <col min="16133" max="16133" width="18" style="1264" customWidth="1"/>
    <col min="16134" max="16134" width="15.7109375" style="1264" customWidth="1"/>
    <col min="16135" max="16384" width="9.140625" style="1264"/>
  </cols>
  <sheetData>
    <row r="1" spans="1:16" s="1235" customFormat="1" ht="33" customHeight="1" x14ac:dyDescent="0.2">
      <c r="A1" s="1008"/>
      <c r="B1" s="1009" t="s">
        <v>1257</v>
      </c>
      <c r="C1" s="348"/>
      <c r="D1" s="1010"/>
      <c r="E1" s="348"/>
      <c r="F1" s="349"/>
      <c r="G1" s="1011"/>
      <c r="H1" s="1011"/>
      <c r="I1" s="1011"/>
      <c r="J1" s="1011"/>
      <c r="K1" s="1011"/>
      <c r="L1" s="1011"/>
      <c r="M1" s="1011"/>
      <c r="N1" s="1011"/>
      <c r="O1" s="1011"/>
      <c r="P1" s="1011"/>
    </row>
    <row r="2" spans="1:16" s="1235" customFormat="1" ht="16.5" x14ac:dyDescent="0.2">
      <c r="A2" s="1008"/>
      <c r="B2" s="1013" t="s">
        <v>1871</v>
      </c>
      <c r="C2" s="1014"/>
      <c r="D2" s="1010"/>
      <c r="E2" s="350"/>
      <c r="F2" s="349"/>
      <c r="G2" s="1011"/>
      <c r="H2" s="1011"/>
      <c r="I2" s="1011"/>
      <c r="J2" s="1011"/>
      <c r="K2" s="1011"/>
      <c r="L2" s="1011"/>
      <c r="M2" s="1011"/>
      <c r="N2" s="1011"/>
      <c r="O2" s="1011"/>
      <c r="P2" s="1011"/>
    </row>
    <row r="3" spans="1:16" s="1239" customFormat="1" ht="12" x14ac:dyDescent="0.2">
      <c r="A3" s="1236" t="s">
        <v>1268</v>
      </c>
      <c r="B3" s="1237" t="s">
        <v>988</v>
      </c>
      <c r="C3" s="1238" t="s">
        <v>1269</v>
      </c>
      <c r="D3" s="351" t="s">
        <v>1270</v>
      </c>
      <c r="E3" s="351" t="s">
        <v>1271</v>
      </c>
      <c r="F3" s="351" t="s">
        <v>1272</v>
      </c>
    </row>
    <row r="4" spans="1:16" s="1239" customFormat="1" ht="12" x14ac:dyDescent="0.2">
      <c r="A4" s="1240"/>
      <c r="B4" s="1241"/>
      <c r="C4" s="1242"/>
      <c r="D4" s="352"/>
      <c r="E4" s="352"/>
      <c r="F4" s="352"/>
    </row>
    <row r="5" spans="1:16" s="1235" customFormat="1" ht="12.75" x14ac:dyDescent="0.2">
      <c r="A5" s="1243" t="s">
        <v>1562</v>
      </c>
      <c r="B5" s="1244" t="s">
        <v>1563</v>
      </c>
      <c r="C5" s="1245"/>
      <c r="D5" s="1246"/>
      <c r="E5" s="1246"/>
      <c r="F5" s="1247"/>
    </row>
    <row r="6" spans="1:16" s="1235" customFormat="1" ht="12.75" x14ac:dyDescent="0.2">
      <c r="A6" s="1243"/>
      <c r="B6" s="1244"/>
      <c r="C6" s="1245"/>
      <c r="D6" s="1246"/>
      <c r="E6" s="1246"/>
      <c r="F6" s="1247"/>
    </row>
    <row r="7" spans="1:16" s="1235" customFormat="1" ht="15" x14ac:dyDescent="0.2">
      <c r="A7" s="1248" t="s">
        <v>33</v>
      </c>
      <c r="B7" s="1249" t="s">
        <v>1517</v>
      </c>
      <c r="C7" s="1250"/>
      <c r="D7" s="1251"/>
      <c r="E7" s="1251"/>
      <c r="F7" s="1252"/>
    </row>
    <row r="8" spans="1:16" s="1235" customFormat="1" ht="15" x14ac:dyDescent="0.2">
      <c r="A8" s="1248"/>
      <c r="B8" s="1249"/>
      <c r="C8" s="1250"/>
      <c r="D8" s="1251"/>
      <c r="E8" s="1251"/>
      <c r="F8" s="1252"/>
    </row>
    <row r="9" spans="1:16" s="1256" customFormat="1" ht="12.75" x14ac:dyDescent="0.2">
      <c r="A9" s="1253" t="s">
        <v>1518</v>
      </c>
      <c r="B9" s="1315" t="s">
        <v>1519</v>
      </c>
      <c r="C9" s="353"/>
      <c r="D9" s="354"/>
      <c r="E9" s="1254"/>
      <c r="F9" s="1255"/>
    </row>
    <row r="10" spans="1:16" s="1256" customFormat="1" ht="38.25" x14ac:dyDescent="0.2">
      <c r="A10" s="1243"/>
      <c r="B10" s="1316" t="s">
        <v>1520</v>
      </c>
      <c r="C10" s="353"/>
      <c r="D10" s="354"/>
      <c r="E10" s="1254"/>
      <c r="F10" s="1255"/>
    </row>
    <row r="11" spans="1:16" s="1256" customFormat="1" ht="65.25" customHeight="1" x14ac:dyDescent="0.2">
      <c r="A11" s="1243"/>
      <c r="B11" s="1317" t="s">
        <v>1521</v>
      </c>
      <c r="C11" s="353"/>
      <c r="D11" s="354"/>
      <c r="E11" s="1254"/>
      <c r="F11" s="1255"/>
    </row>
    <row r="12" spans="1:16" s="1256" customFormat="1" ht="38.25" x14ac:dyDescent="0.2">
      <c r="A12" s="1243"/>
      <c r="B12" s="1316" t="s">
        <v>1522</v>
      </c>
      <c r="C12" s="353"/>
      <c r="D12" s="354"/>
      <c r="E12" s="1254"/>
      <c r="F12" s="1255"/>
    </row>
    <row r="13" spans="1:16" s="1256" customFormat="1" ht="12.75" x14ac:dyDescent="0.2">
      <c r="A13" s="1243"/>
      <c r="B13" s="1318" t="s">
        <v>1523</v>
      </c>
      <c r="C13" s="353"/>
      <c r="D13" s="354"/>
      <c r="E13" s="1254"/>
      <c r="F13" s="1255"/>
    </row>
    <row r="14" spans="1:16" s="1256" customFormat="1" ht="51" x14ac:dyDescent="0.2">
      <c r="A14" s="1243"/>
      <c r="B14" s="1317" t="s">
        <v>1524</v>
      </c>
      <c r="C14" s="353"/>
      <c r="D14" s="354"/>
      <c r="E14" s="1254"/>
      <c r="F14" s="1255"/>
    </row>
    <row r="15" spans="1:16" s="1256" customFormat="1" ht="12.75" x14ac:dyDescent="0.2">
      <c r="A15" s="1243"/>
      <c r="B15" s="1319" t="s">
        <v>1525</v>
      </c>
      <c r="C15" s="353"/>
      <c r="D15" s="354"/>
      <c r="E15" s="1254"/>
      <c r="F15" s="1255"/>
    </row>
    <row r="16" spans="1:16" s="1256" customFormat="1" ht="242.25" x14ac:dyDescent="0.2">
      <c r="A16" s="1243"/>
      <c r="B16" s="1320" t="s">
        <v>1526</v>
      </c>
      <c r="C16" s="353"/>
      <c r="D16" s="354"/>
      <c r="E16" s="1254"/>
      <c r="F16" s="1255"/>
    </row>
    <row r="17" spans="1:6" s="1256" customFormat="1" ht="76.349999999999994" customHeight="1" x14ac:dyDescent="0.2">
      <c r="A17" s="1243"/>
      <c r="B17" s="1257" t="s">
        <v>1870</v>
      </c>
      <c r="C17" s="353"/>
      <c r="D17" s="354"/>
      <c r="E17" s="1254"/>
      <c r="F17" s="1255"/>
    </row>
    <row r="18" spans="1:6" s="1235" customFormat="1" ht="12.75" x14ac:dyDescent="0.2">
      <c r="A18" s="1243"/>
      <c r="B18" s="1322"/>
      <c r="C18" s="355" t="s">
        <v>70</v>
      </c>
      <c r="D18" s="356">
        <v>1</v>
      </c>
      <c r="E18" s="1260"/>
      <c r="F18" s="1260">
        <f>IF($C18="","",$D18*E18)</f>
        <v>0</v>
      </c>
    </row>
    <row r="19" spans="1:6" s="1235" customFormat="1" x14ac:dyDescent="0.2">
      <c r="A19" s="1243"/>
      <c r="B19" s="1322"/>
      <c r="C19" s="357"/>
      <c r="D19" s="358"/>
      <c r="E19" s="1262"/>
      <c r="F19" s="1263"/>
    </row>
    <row r="20" spans="1:6" s="1235" customFormat="1" ht="51" x14ac:dyDescent="0.2">
      <c r="A20" s="1253" t="s">
        <v>34</v>
      </c>
      <c r="B20" s="1321" t="s">
        <v>1554</v>
      </c>
      <c r="C20" s="357"/>
      <c r="D20" s="358"/>
      <c r="E20" s="1262"/>
      <c r="F20" s="1263"/>
    </row>
    <row r="21" spans="1:6" s="1235" customFormat="1" x14ac:dyDescent="0.2">
      <c r="A21" s="1253"/>
      <c r="B21" s="1321"/>
      <c r="C21" s="357"/>
      <c r="D21" s="358"/>
      <c r="E21" s="1262"/>
      <c r="F21" s="1263"/>
    </row>
    <row r="22" spans="1:6" s="1235" customFormat="1" x14ac:dyDescent="0.2">
      <c r="A22" s="1253"/>
      <c r="B22" s="1321" t="s">
        <v>1564</v>
      </c>
      <c r="C22" s="357"/>
      <c r="D22" s="358"/>
      <c r="E22" s="1262"/>
      <c r="F22" s="1263"/>
    </row>
    <row r="23" spans="1:6" s="1235" customFormat="1" ht="193.5" customHeight="1" x14ac:dyDescent="0.2">
      <c r="A23" s="1253"/>
      <c r="B23" s="1321" t="s">
        <v>1872</v>
      </c>
      <c r="C23" s="357"/>
      <c r="D23" s="358"/>
      <c r="E23" s="1262"/>
      <c r="F23" s="1263"/>
    </row>
    <row r="24" spans="1:6" s="1235" customFormat="1" x14ac:dyDescent="0.2">
      <c r="A24" s="1253"/>
      <c r="B24" s="1257" t="s">
        <v>1870</v>
      </c>
      <c r="C24" s="357"/>
      <c r="D24" s="358"/>
      <c r="E24" s="1262"/>
      <c r="F24" s="1263"/>
    </row>
    <row r="25" spans="1:6" s="1235" customFormat="1" ht="12.75" x14ac:dyDescent="0.2">
      <c r="A25" s="1253"/>
      <c r="B25" s="1322"/>
      <c r="C25" s="355" t="s">
        <v>172</v>
      </c>
      <c r="D25" s="356">
        <v>1</v>
      </c>
      <c r="E25" s="1260"/>
      <c r="F25" s="1260">
        <f>IF($C25="","",$D25*E25)</f>
        <v>0</v>
      </c>
    </row>
    <row r="26" spans="1:6" s="1235" customFormat="1" x14ac:dyDescent="0.2">
      <c r="A26" s="1253"/>
      <c r="B26" s="1322"/>
      <c r="C26" s="357"/>
      <c r="D26" s="358"/>
      <c r="E26" s="1262"/>
      <c r="F26" s="1263"/>
    </row>
    <row r="27" spans="1:6" s="1235" customFormat="1" x14ac:dyDescent="0.2">
      <c r="A27" s="1253"/>
      <c r="B27" s="1321" t="s">
        <v>1565</v>
      </c>
      <c r="C27" s="357"/>
      <c r="D27" s="358"/>
      <c r="E27" s="1262"/>
      <c r="F27" s="1263"/>
    </row>
    <row r="28" spans="1:6" s="1235" customFormat="1" ht="178.5" x14ac:dyDescent="0.2">
      <c r="A28" s="1253"/>
      <c r="B28" s="1321" t="s">
        <v>1873</v>
      </c>
      <c r="C28" s="357"/>
      <c r="D28" s="358"/>
      <c r="E28" s="1262"/>
      <c r="F28" s="1263"/>
    </row>
    <row r="29" spans="1:6" s="1235" customFormat="1" x14ac:dyDescent="0.2">
      <c r="A29" s="1253"/>
      <c r="B29" s="1257" t="s">
        <v>1870</v>
      </c>
      <c r="C29" s="357"/>
      <c r="D29" s="358"/>
      <c r="E29" s="1262"/>
      <c r="F29" s="1263"/>
    </row>
    <row r="30" spans="1:6" s="1235" customFormat="1" ht="12.75" x14ac:dyDescent="0.2">
      <c r="A30" s="1253"/>
      <c r="B30" s="1322"/>
      <c r="C30" s="355" t="s">
        <v>172</v>
      </c>
      <c r="D30" s="356">
        <v>2</v>
      </c>
      <c r="E30" s="1260"/>
      <c r="F30" s="1260">
        <f>IF($C30="","",$D30*E30)</f>
        <v>0</v>
      </c>
    </row>
    <row r="31" spans="1:6" s="1235" customFormat="1" x14ac:dyDescent="0.2">
      <c r="A31" s="1253"/>
      <c r="B31" s="1321"/>
      <c r="C31" s="357"/>
      <c r="D31" s="358"/>
      <c r="E31" s="1262"/>
      <c r="F31" s="1263"/>
    </row>
    <row r="32" spans="1:6" s="1235" customFormat="1" ht="114.75" x14ac:dyDescent="0.2">
      <c r="A32" s="1253" t="s">
        <v>35</v>
      </c>
      <c r="B32" s="1321" t="s">
        <v>1532</v>
      </c>
      <c r="C32" s="357"/>
      <c r="D32" s="358"/>
      <c r="E32" s="1262"/>
      <c r="F32" s="1263"/>
    </row>
    <row r="33" spans="1:16" s="1235" customFormat="1" ht="102" x14ac:dyDescent="0.2">
      <c r="A33" s="1253"/>
      <c r="B33" s="1321" t="s">
        <v>1533</v>
      </c>
      <c r="C33" s="357"/>
      <c r="D33" s="358"/>
      <c r="E33" s="1262"/>
      <c r="F33" s="1263"/>
    </row>
    <row r="34" spans="1:16" s="1235" customFormat="1" x14ac:dyDescent="0.2">
      <c r="A34" s="1253"/>
      <c r="B34" s="1257" t="s">
        <v>1870</v>
      </c>
      <c r="C34" s="357"/>
      <c r="D34" s="358"/>
      <c r="E34" s="1262"/>
      <c r="F34" s="1263"/>
    </row>
    <row r="35" spans="1:16" s="1235" customFormat="1" ht="12.75" x14ac:dyDescent="0.2">
      <c r="A35" s="1253"/>
      <c r="B35" s="1322"/>
      <c r="C35" s="355" t="s">
        <v>172</v>
      </c>
      <c r="D35" s="356">
        <v>2</v>
      </c>
      <c r="E35" s="1260"/>
      <c r="F35" s="1260">
        <f>IF($C35="","",$D35*E35)</f>
        <v>0</v>
      </c>
    </row>
    <row r="36" spans="1:16" s="1235" customFormat="1" x14ac:dyDescent="0.2">
      <c r="A36" s="1253"/>
      <c r="B36" s="1322"/>
      <c r="C36" s="357"/>
      <c r="D36" s="358"/>
      <c r="E36" s="1262"/>
      <c r="F36" s="1263"/>
    </row>
    <row r="37" spans="1:16" s="1235" customFormat="1" ht="51" x14ac:dyDescent="0.2">
      <c r="A37" s="1253" t="s">
        <v>36</v>
      </c>
      <c r="B37" s="1321" t="s">
        <v>1534</v>
      </c>
      <c r="C37" s="357"/>
      <c r="D37" s="358"/>
      <c r="E37" s="1262"/>
      <c r="F37" s="1263"/>
    </row>
    <row r="38" spans="1:16" s="1235" customFormat="1" ht="12.75" x14ac:dyDescent="0.2">
      <c r="A38" s="1253"/>
      <c r="B38" s="1321" t="s">
        <v>1535</v>
      </c>
      <c r="C38" s="1323"/>
      <c r="D38" s="1323"/>
      <c r="E38" s="1264"/>
      <c r="F38" s="1264"/>
    </row>
    <row r="39" spans="1:16" s="1235" customFormat="1" ht="12.75" x14ac:dyDescent="0.2">
      <c r="A39" s="1253"/>
      <c r="B39" s="1257" t="s">
        <v>1870</v>
      </c>
      <c r="C39" s="355"/>
      <c r="D39" s="356"/>
      <c r="E39" s="1260"/>
      <c r="F39" s="1260"/>
    </row>
    <row r="40" spans="1:16" s="1235" customFormat="1" ht="12.75" x14ac:dyDescent="0.2">
      <c r="A40" s="1253"/>
      <c r="B40" s="1321"/>
      <c r="C40" s="355" t="s">
        <v>172</v>
      </c>
      <c r="D40" s="356">
        <v>2</v>
      </c>
      <c r="E40" s="1260"/>
      <c r="F40" s="1260">
        <f>IF($C40="","",$D40*E40)</f>
        <v>0</v>
      </c>
    </row>
    <row r="41" spans="1:16" s="1235" customFormat="1" x14ac:dyDescent="0.2">
      <c r="A41" s="1265"/>
      <c r="B41" s="359"/>
      <c r="C41" s="360"/>
      <c r="D41" s="361"/>
      <c r="E41" s="1269"/>
      <c r="F41" s="1270"/>
    </row>
    <row r="42" spans="1:16" s="1235" customFormat="1" ht="120" x14ac:dyDescent="0.2">
      <c r="A42" s="1253" t="s">
        <v>37</v>
      </c>
      <c r="B42" s="1194" t="s">
        <v>1557</v>
      </c>
      <c r="C42" s="360"/>
      <c r="D42" s="361"/>
      <c r="F42" s="1271"/>
      <c r="G42" s="1264"/>
      <c r="H42" s="1264"/>
      <c r="I42" s="1264"/>
      <c r="J42" s="1264"/>
      <c r="K42" s="1264"/>
      <c r="L42" s="1264"/>
      <c r="M42" s="1264"/>
      <c r="N42" s="1264"/>
      <c r="O42" s="1264"/>
      <c r="P42" s="1264"/>
    </row>
    <row r="43" spans="1:16" s="1235" customFormat="1" ht="15" x14ac:dyDescent="0.2">
      <c r="A43" s="1253"/>
      <c r="B43" s="1194" t="s">
        <v>1316</v>
      </c>
      <c r="C43" s="360"/>
      <c r="D43" s="361"/>
      <c r="F43" s="1271"/>
      <c r="G43" s="1264"/>
      <c r="H43" s="1264"/>
      <c r="I43" s="1264"/>
      <c r="J43" s="1264"/>
      <c r="K43" s="1264"/>
      <c r="L43" s="1264"/>
      <c r="M43" s="1264"/>
      <c r="N43" s="1264"/>
      <c r="O43" s="1264"/>
      <c r="P43" s="1264"/>
    </row>
    <row r="44" spans="1:16" s="1235" customFormat="1" ht="12.75" x14ac:dyDescent="0.2">
      <c r="A44" s="1253"/>
      <c r="B44" s="1324" t="s">
        <v>1507</v>
      </c>
      <c r="C44" s="355" t="s">
        <v>994</v>
      </c>
      <c r="D44" s="356">
        <v>12</v>
      </c>
      <c r="E44" s="1234"/>
      <c r="F44" s="1260">
        <f t="shared" ref="F44:F47" si="0">IF($C44="","",$D44*E44)</f>
        <v>0</v>
      </c>
      <c r="G44" s="1264"/>
      <c r="H44" s="1264"/>
      <c r="I44" s="1264"/>
      <c r="J44" s="1264"/>
      <c r="K44" s="1264"/>
      <c r="L44" s="1264"/>
      <c r="M44" s="1264"/>
      <c r="N44" s="1264"/>
      <c r="O44" s="1264"/>
      <c r="P44" s="1264"/>
    </row>
    <row r="45" spans="1:16" s="1235" customFormat="1" ht="12.75" x14ac:dyDescent="0.2">
      <c r="A45" s="1253"/>
      <c r="B45" s="1324" t="s">
        <v>1537</v>
      </c>
      <c r="C45" s="355" t="s">
        <v>994</v>
      </c>
      <c r="D45" s="356">
        <v>31</v>
      </c>
      <c r="E45" s="1234"/>
      <c r="F45" s="1260">
        <f t="shared" si="0"/>
        <v>0</v>
      </c>
      <c r="G45" s="1264"/>
      <c r="H45" s="1264"/>
      <c r="I45" s="1264"/>
      <c r="J45" s="1264"/>
      <c r="K45" s="1264"/>
      <c r="L45" s="1264"/>
      <c r="M45" s="1264"/>
      <c r="N45" s="1264"/>
      <c r="O45" s="1264"/>
      <c r="P45" s="1264"/>
    </row>
    <row r="46" spans="1:16" s="1235" customFormat="1" ht="15" customHeight="1" x14ac:dyDescent="0.2">
      <c r="A46" s="1253"/>
      <c r="B46" s="1324" t="s">
        <v>1383</v>
      </c>
      <c r="C46" s="355" t="s">
        <v>994</v>
      </c>
      <c r="D46" s="356">
        <v>12</v>
      </c>
      <c r="E46" s="1234"/>
      <c r="F46" s="1260">
        <f t="shared" si="0"/>
        <v>0</v>
      </c>
      <c r="G46" s="1264"/>
      <c r="H46" s="1264"/>
      <c r="I46" s="1264"/>
      <c r="J46" s="1264"/>
      <c r="K46" s="1264"/>
      <c r="L46" s="1264"/>
      <c r="M46" s="1264"/>
      <c r="N46" s="1264"/>
      <c r="O46" s="1264"/>
      <c r="P46" s="1264"/>
    </row>
    <row r="47" spans="1:16" s="1235" customFormat="1" ht="15" customHeight="1" x14ac:dyDescent="0.2">
      <c r="A47" s="1253"/>
      <c r="B47" s="1324" t="s">
        <v>1317</v>
      </c>
      <c r="C47" s="355" t="s">
        <v>994</v>
      </c>
      <c r="D47" s="356">
        <v>31</v>
      </c>
      <c r="E47" s="1234"/>
      <c r="F47" s="1260">
        <f t="shared" si="0"/>
        <v>0</v>
      </c>
      <c r="G47" s="1264"/>
      <c r="H47" s="1264"/>
      <c r="I47" s="1264"/>
      <c r="J47" s="1264"/>
      <c r="K47" s="1264"/>
      <c r="L47" s="1264"/>
      <c r="M47" s="1264"/>
      <c r="N47" s="1264"/>
      <c r="O47" s="1264"/>
      <c r="P47" s="1264"/>
    </row>
    <row r="48" spans="1:16" s="1235" customFormat="1" ht="15" customHeight="1" x14ac:dyDescent="0.2">
      <c r="A48" s="1253"/>
      <c r="B48" s="1324"/>
      <c r="C48" s="355"/>
      <c r="D48" s="356"/>
      <c r="E48" s="1234"/>
      <c r="F48" s="1260"/>
      <c r="G48" s="1264"/>
      <c r="H48" s="1264"/>
      <c r="I48" s="1264"/>
      <c r="J48" s="1264"/>
      <c r="K48" s="1264"/>
      <c r="L48" s="1264"/>
      <c r="M48" s="1264"/>
      <c r="N48" s="1264"/>
      <c r="O48" s="1264"/>
      <c r="P48" s="1264"/>
    </row>
    <row r="49" spans="1:16" s="1235" customFormat="1" ht="90" x14ac:dyDescent="0.2">
      <c r="A49" s="1253" t="s">
        <v>38</v>
      </c>
      <c r="B49" s="1208" t="s">
        <v>1319</v>
      </c>
      <c r="C49" s="355" t="s">
        <v>994</v>
      </c>
      <c r="D49" s="356">
        <v>20</v>
      </c>
      <c r="E49" s="1234"/>
      <c r="F49" s="1260">
        <f>IF($C49="","",$D49*E49)</f>
        <v>0</v>
      </c>
      <c r="G49" s="1264"/>
      <c r="H49" s="1264"/>
      <c r="I49" s="1264"/>
      <c r="J49" s="1264"/>
      <c r="K49" s="1264"/>
      <c r="L49" s="1264"/>
      <c r="M49" s="1264"/>
      <c r="N49" s="1264"/>
      <c r="O49" s="1264"/>
      <c r="P49" s="1264"/>
    </row>
    <row r="50" spans="1:16" s="1235" customFormat="1" ht="15" x14ac:dyDescent="0.2">
      <c r="A50" s="1253"/>
      <c r="B50" s="1194"/>
      <c r="C50" s="355"/>
      <c r="D50" s="356"/>
      <c r="E50" s="1260"/>
      <c r="F50" s="1260"/>
      <c r="G50" s="1264"/>
      <c r="H50" s="1264"/>
      <c r="I50" s="1264"/>
      <c r="J50" s="1264"/>
      <c r="K50" s="1264"/>
      <c r="L50" s="1264"/>
      <c r="M50" s="1264"/>
      <c r="N50" s="1264"/>
      <c r="O50" s="1264"/>
      <c r="P50" s="1264"/>
    </row>
    <row r="51" spans="1:16" s="1235" customFormat="1" ht="51" x14ac:dyDescent="0.2">
      <c r="A51" s="1253" t="s">
        <v>39</v>
      </c>
      <c r="B51" s="1325" t="s">
        <v>1538</v>
      </c>
      <c r="C51" s="355"/>
      <c r="D51" s="356"/>
      <c r="E51" s="1260"/>
      <c r="F51" s="1260"/>
    </row>
    <row r="52" spans="1:16" s="1235" customFormat="1" ht="14.25" customHeight="1" x14ac:dyDescent="0.2">
      <c r="A52" s="1253"/>
      <c r="B52" s="1208"/>
      <c r="C52" s="355" t="s">
        <v>70</v>
      </c>
      <c r="D52" s="356">
        <v>1</v>
      </c>
      <c r="E52" s="1260"/>
      <c r="F52" s="1260">
        <f>IF($C52="","",$D52*E52)</f>
        <v>0</v>
      </c>
    </row>
    <row r="53" spans="1:16" s="1235" customFormat="1" ht="12.75" x14ac:dyDescent="0.2">
      <c r="A53" s="1265"/>
      <c r="B53" s="1321"/>
      <c r="C53" s="355"/>
      <c r="D53" s="362"/>
      <c r="E53" s="1260"/>
      <c r="F53" s="1247"/>
    </row>
    <row r="54" spans="1:16" s="1235" customFormat="1" ht="30" customHeight="1" x14ac:dyDescent="0.2">
      <c r="A54" s="1253" t="s">
        <v>40</v>
      </c>
      <c r="B54" s="1169" t="s">
        <v>1508</v>
      </c>
      <c r="C54" s="360"/>
      <c r="D54" s="361"/>
      <c r="F54" s="1271"/>
      <c r="G54" s="1264"/>
      <c r="H54" s="1264"/>
      <c r="I54" s="1264"/>
      <c r="J54" s="1264"/>
      <c r="K54" s="1264"/>
      <c r="L54" s="1264"/>
      <c r="M54" s="1264"/>
      <c r="N54" s="1264"/>
      <c r="O54" s="1264"/>
      <c r="P54" s="1264"/>
    </row>
    <row r="55" spans="1:16" s="1235" customFormat="1" ht="15" x14ac:dyDescent="0.2">
      <c r="A55" s="1253"/>
      <c r="B55" s="1208" t="s">
        <v>1509</v>
      </c>
      <c r="C55" s="355" t="s">
        <v>994</v>
      </c>
      <c r="D55" s="356">
        <v>26</v>
      </c>
      <c r="E55" s="1260"/>
      <c r="F55" s="1260">
        <f>IF($C55="","",$D55*E55)</f>
        <v>0</v>
      </c>
      <c r="G55" s="1264"/>
      <c r="H55" s="1264"/>
      <c r="I55" s="1264"/>
      <c r="J55" s="1264"/>
      <c r="K55" s="1264"/>
      <c r="L55" s="1264"/>
      <c r="M55" s="1264"/>
      <c r="N55" s="1264"/>
      <c r="O55" s="1264"/>
      <c r="P55" s="1264"/>
    </row>
    <row r="56" spans="1:16" s="1235" customFormat="1" ht="15" x14ac:dyDescent="0.2">
      <c r="A56" s="1253"/>
      <c r="B56" s="1208"/>
      <c r="C56" s="355"/>
      <c r="D56" s="356"/>
      <c r="E56" s="1260"/>
      <c r="F56" s="1260"/>
      <c r="G56" s="1264"/>
      <c r="H56" s="1264"/>
      <c r="I56" s="1264"/>
      <c r="J56" s="1264"/>
      <c r="K56" s="1264"/>
      <c r="L56" s="1264"/>
      <c r="M56" s="1264"/>
      <c r="N56" s="1264"/>
      <c r="O56" s="1264"/>
      <c r="P56" s="1264"/>
    </row>
    <row r="57" spans="1:16" s="1235" customFormat="1" ht="15" x14ac:dyDescent="0.2">
      <c r="A57" s="1253" t="s">
        <v>56</v>
      </c>
      <c r="B57" s="1208" t="s">
        <v>1510</v>
      </c>
      <c r="C57" s="355" t="s">
        <v>172</v>
      </c>
      <c r="D57" s="356">
        <v>1</v>
      </c>
      <c r="E57" s="1260"/>
      <c r="F57" s="1260">
        <f>IF($C57="","",$D57*E57)</f>
        <v>0</v>
      </c>
      <c r="G57" s="1264"/>
      <c r="H57" s="1264"/>
      <c r="I57" s="1264"/>
      <c r="J57" s="1264"/>
      <c r="K57" s="1264"/>
      <c r="L57" s="1264"/>
      <c r="M57" s="1264"/>
      <c r="N57" s="1264"/>
      <c r="O57" s="1264"/>
      <c r="P57" s="1264"/>
    </row>
    <row r="58" spans="1:16" s="1235" customFormat="1" ht="12.75" x14ac:dyDescent="0.2">
      <c r="A58" s="1265"/>
      <c r="B58" s="1321"/>
      <c r="C58" s="355"/>
      <c r="D58" s="356"/>
      <c r="E58" s="1260"/>
      <c r="F58" s="1260"/>
    </row>
    <row r="59" spans="1:16" s="1256" customFormat="1" ht="105" x14ac:dyDescent="0.2">
      <c r="A59" s="1253" t="s">
        <v>57</v>
      </c>
      <c r="B59" s="1194" t="s">
        <v>1512</v>
      </c>
      <c r="C59" s="355" t="s">
        <v>70</v>
      </c>
      <c r="D59" s="356">
        <v>1</v>
      </c>
      <c r="E59" s="1260"/>
      <c r="F59" s="1260">
        <f>IF($C59="","",$D59*E59)</f>
        <v>0</v>
      </c>
    </row>
    <row r="60" spans="1:16" s="1256" customFormat="1" ht="15" x14ac:dyDescent="0.2">
      <c r="A60" s="1253"/>
      <c r="B60" s="1194"/>
      <c r="C60" s="355"/>
      <c r="D60" s="356"/>
      <c r="E60" s="1260"/>
      <c r="F60" s="1260"/>
    </row>
    <row r="61" spans="1:16" s="1256" customFormat="1" ht="75" x14ac:dyDescent="0.2">
      <c r="A61" s="1253" t="s">
        <v>58</v>
      </c>
      <c r="B61" s="1169" t="s">
        <v>1874</v>
      </c>
      <c r="C61" s="355" t="s">
        <v>70</v>
      </c>
      <c r="D61" s="356">
        <v>1</v>
      </c>
      <c r="E61" s="1260"/>
      <c r="F61" s="1260">
        <f>IF($C61="","",$D61*E61)</f>
        <v>0</v>
      </c>
    </row>
    <row r="62" spans="1:16" s="1235" customFormat="1" ht="15" customHeight="1" x14ac:dyDescent="0.2">
      <c r="A62" s="1253"/>
      <c r="B62" s="1321"/>
      <c r="C62" s="355"/>
      <c r="D62" s="356"/>
      <c r="E62" s="1260"/>
      <c r="F62" s="1260"/>
    </row>
    <row r="63" spans="1:16" s="1235" customFormat="1" ht="90" x14ac:dyDescent="0.2">
      <c r="A63" s="1253" t="s">
        <v>59</v>
      </c>
      <c r="B63" s="1208" t="s">
        <v>1875</v>
      </c>
      <c r="C63" s="355" t="s">
        <v>70</v>
      </c>
      <c r="D63" s="356">
        <v>1</v>
      </c>
      <c r="E63" s="1260"/>
      <c r="F63" s="1260">
        <f>IF($C63="","",$D63*E63)</f>
        <v>0</v>
      </c>
      <c r="G63" s="1264"/>
      <c r="H63" s="1264"/>
      <c r="I63" s="1264"/>
      <c r="J63" s="1264"/>
      <c r="K63" s="1264"/>
      <c r="L63" s="1264"/>
      <c r="M63" s="1264"/>
      <c r="N63" s="1264"/>
      <c r="O63" s="1264"/>
      <c r="P63" s="1264"/>
    </row>
    <row r="64" spans="1:16" s="1235" customFormat="1" ht="14.25" customHeight="1" x14ac:dyDescent="0.2">
      <c r="A64" s="1253"/>
      <c r="B64" s="1132"/>
      <c r="C64" s="1258"/>
      <c r="D64" s="1259"/>
      <c r="E64" s="1260"/>
      <c r="F64" s="1260"/>
    </row>
    <row r="65" spans="1:16" ht="15" x14ac:dyDescent="0.2">
      <c r="A65" s="1273" t="s">
        <v>33</v>
      </c>
      <c r="B65" s="1249" t="s">
        <v>1517</v>
      </c>
      <c r="C65" s="1274" t="s">
        <v>1256</v>
      </c>
      <c r="D65" s="1275"/>
      <c r="E65" s="1276"/>
      <c r="F65" s="1277">
        <f>SUM(F10:F63)</f>
        <v>0</v>
      </c>
    </row>
    <row r="66" spans="1:16" s="1235" customFormat="1" ht="15" x14ac:dyDescent="0.2">
      <c r="A66" s="1278"/>
      <c r="B66" s="1279"/>
      <c r="C66" s="1280"/>
      <c r="D66" s="1281"/>
      <c r="E66" s="1281"/>
      <c r="F66" s="1270"/>
    </row>
    <row r="67" spans="1:16" s="1235" customFormat="1" ht="15" x14ac:dyDescent="0.2">
      <c r="A67" s="1278"/>
      <c r="B67" s="1279"/>
      <c r="C67" s="1280"/>
      <c r="D67" s="1281"/>
      <c r="E67" s="1269"/>
      <c r="F67" s="1270"/>
    </row>
    <row r="68" spans="1:16" s="1235" customFormat="1" ht="15" x14ac:dyDescent="0.2">
      <c r="A68" s="1282" t="s">
        <v>34</v>
      </c>
      <c r="B68" s="1249" t="s">
        <v>1436</v>
      </c>
      <c r="C68" s="1250"/>
      <c r="D68" s="1251"/>
      <c r="E68" s="1251"/>
      <c r="F68" s="1252"/>
    </row>
    <row r="69" spans="1:16" s="1235" customFormat="1" x14ac:dyDescent="0.2">
      <c r="A69" s="1283"/>
      <c r="B69" s="1266"/>
      <c r="C69" s="1267"/>
      <c r="D69" s="1268"/>
      <c r="E69" s="1269"/>
      <c r="F69" s="1270"/>
    </row>
    <row r="70" spans="1:16" s="1235" customFormat="1" ht="38.25" x14ac:dyDescent="0.2">
      <c r="A70" s="1243"/>
      <c r="B70" s="1322" t="s">
        <v>1411</v>
      </c>
      <c r="C70" s="353"/>
      <c r="D70" s="354"/>
      <c r="E70" s="1254"/>
      <c r="F70" s="1255"/>
    </row>
    <row r="71" spans="1:16" s="1235" customFormat="1" ht="25.5" x14ac:dyDescent="0.2">
      <c r="A71" s="1243"/>
      <c r="B71" s="1322" t="s">
        <v>1412</v>
      </c>
      <c r="C71" s="353"/>
      <c r="D71" s="354"/>
      <c r="E71" s="1254"/>
      <c r="F71" s="1255"/>
    </row>
    <row r="72" spans="1:16" s="1256" customFormat="1" ht="12.75" x14ac:dyDescent="0.2">
      <c r="A72" s="1253"/>
      <c r="B72" s="363"/>
      <c r="C72" s="355"/>
      <c r="D72" s="356"/>
      <c r="E72" s="1260"/>
      <c r="F72" s="1269"/>
      <c r="G72" s="1284"/>
      <c r="H72" s="1284"/>
      <c r="I72" s="1284"/>
      <c r="J72" s="1284"/>
      <c r="K72" s="1284"/>
      <c r="L72" s="1284"/>
      <c r="M72" s="1284"/>
      <c r="N72" s="1284"/>
      <c r="O72" s="1284"/>
      <c r="P72" s="1284"/>
    </row>
    <row r="73" spans="1:16" s="1235" customFormat="1" ht="90" x14ac:dyDescent="0.2">
      <c r="A73" s="1253" t="s">
        <v>33</v>
      </c>
      <c r="B73" s="1198" t="s">
        <v>1558</v>
      </c>
      <c r="C73" s="355"/>
      <c r="D73" s="362"/>
      <c r="E73" s="1260"/>
      <c r="F73" s="1269"/>
    </row>
    <row r="74" spans="1:16" s="1235" customFormat="1" ht="75" x14ac:dyDescent="0.2">
      <c r="A74" s="1285"/>
      <c r="B74" s="1198" t="s">
        <v>1876</v>
      </c>
      <c r="C74" s="355" t="s">
        <v>172</v>
      </c>
      <c r="D74" s="356">
        <v>1</v>
      </c>
      <c r="E74" s="1260"/>
      <c r="F74" s="1269">
        <f>IF($C74="","",$D74*E74)</f>
        <v>0</v>
      </c>
    </row>
    <row r="75" spans="1:16" s="1235" customFormat="1" ht="15" x14ac:dyDescent="0.2">
      <c r="A75" s="1286"/>
      <c r="B75" s="1326"/>
      <c r="C75" s="355"/>
      <c r="D75" s="356"/>
      <c r="E75" s="1260"/>
      <c r="F75" s="1269"/>
    </row>
    <row r="76" spans="1:16" s="1235" customFormat="1" ht="45" x14ac:dyDescent="0.2">
      <c r="A76" s="1253" t="s">
        <v>34</v>
      </c>
      <c r="B76" s="1198" t="s">
        <v>2231</v>
      </c>
      <c r="C76" s="355"/>
      <c r="D76" s="356"/>
      <c r="E76" s="1260"/>
      <c r="F76" s="1269"/>
    </row>
    <row r="77" spans="1:16" s="1235" customFormat="1" ht="15" x14ac:dyDescent="0.2">
      <c r="A77" s="1253"/>
      <c r="B77" s="1198" t="s">
        <v>2855</v>
      </c>
      <c r="C77" s="355"/>
      <c r="D77" s="356"/>
      <c r="E77" s="1260"/>
      <c r="F77" s="1269"/>
    </row>
    <row r="78" spans="1:16" s="1235" customFormat="1" ht="25.5" x14ac:dyDescent="0.2">
      <c r="A78" s="1253"/>
      <c r="B78" s="1257" t="s">
        <v>1879</v>
      </c>
      <c r="C78" s="355"/>
      <c r="D78" s="356"/>
      <c r="E78" s="1260"/>
      <c r="F78" s="1269"/>
    </row>
    <row r="79" spans="1:16" s="1235" customFormat="1" ht="60" x14ac:dyDescent="0.2">
      <c r="A79" s="1253"/>
      <c r="B79" s="1198" t="s">
        <v>2234</v>
      </c>
      <c r="C79" s="355" t="s">
        <v>22</v>
      </c>
      <c r="D79" s="356">
        <v>30</v>
      </c>
      <c r="E79" s="1260"/>
      <c r="F79" s="1260">
        <f>IF($C79="","",$D79*E79)</f>
        <v>0</v>
      </c>
    </row>
    <row r="80" spans="1:16" s="1235" customFormat="1" ht="15" customHeight="1" x14ac:dyDescent="0.2">
      <c r="A80" s="1253"/>
      <c r="B80" s="1321"/>
      <c r="C80" s="1327"/>
      <c r="D80" s="1327"/>
      <c r="E80" s="1256"/>
      <c r="F80" s="1256"/>
    </row>
    <row r="81" spans="1:16" s="1049" customFormat="1" ht="78" customHeight="1" x14ac:dyDescent="0.25">
      <c r="A81" s="1045" t="s">
        <v>35</v>
      </c>
      <c r="B81" s="1169" t="s">
        <v>1559</v>
      </c>
      <c r="C81" s="229"/>
      <c r="D81" s="231"/>
      <c r="E81" s="1048"/>
      <c r="F81" s="1048"/>
    </row>
    <row r="82" spans="1:16" s="1053" customFormat="1" ht="15" x14ac:dyDescent="0.25">
      <c r="A82" s="1045"/>
      <c r="B82" s="1170"/>
      <c r="C82" s="229" t="s">
        <v>70</v>
      </c>
      <c r="D82" s="231">
        <v>1</v>
      </c>
      <c r="E82" s="1048"/>
      <c r="F82" s="1048">
        <f>IF($C82="","",$D82*E82)</f>
        <v>0</v>
      </c>
    </row>
    <row r="83" spans="1:16" s="1053" customFormat="1" ht="15" x14ac:dyDescent="0.25">
      <c r="A83" s="1045"/>
      <c r="B83" s="1170"/>
      <c r="C83" s="229"/>
      <c r="D83" s="231"/>
      <c r="E83" s="1048"/>
      <c r="F83" s="1048"/>
    </row>
    <row r="84" spans="1:16" s="1131" customFormat="1" ht="45" customHeight="1" x14ac:dyDescent="0.25">
      <c r="A84" s="1045" t="s">
        <v>36</v>
      </c>
      <c r="B84" s="1208" t="s">
        <v>1877</v>
      </c>
      <c r="C84" s="238"/>
      <c r="D84" s="239"/>
      <c r="E84" s="1133"/>
      <c r="F84" s="1133"/>
    </row>
    <row r="85" spans="1:16" s="1131" customFormat="1" ht="15" x14ac:dyDescent="0.2">
      <c r="A85" s="1045"/>
      <c r="B85" s="1328" t="s">
        <v>1878</v>
      </c>
      <c r="C85" s="1323"/>
      <c r="D85" s="1323"/>
      <c r="E85" s="1264"/>
      <c r="F85" s="1264"/>
    </row>
    <row r="86" spans="1:16" s="1131" customFormat="1" ht="25.5" x14ac:dyDescent="0.25">
      <c r="A86" s="1045"/>
      <c r="B86" s="1257" t="s">
        <v>1879</v>
      </c>
      <c r="C86" s="238"/>
      <c r="D86" s="240"/>
      <c r="E86" s="1133"/>
      <c r="F86" s="1133"/>
    </row>
    <row r="87" spans="1:16" s="1131" customFormat="1" ht="15" x14ac:dyDescent="0.25">
      <c r="A87" s="1045"/>
      <c r="B87" s="1321"/>
      <c r="C87" s="238" t="s">
        <v>172</v>
      </c>
      <c r="D87" s="240">
        <v>2</v>
      </c>
      <c r="E87" s="1133"/>
      <c r="F87" s="1133">
        <f>IF($C87="","",$D87*E87)</f>
        <v>0</v>
      </c>
    </row>
    <row r="88" spans="1:16" s="1131" customFormat="1" ht="15" x14ac:dyDescent="0.25">
      <c r="A88" s="1045"/>
      <c r="B88" s="1321"/>
      <c r="C88" s="238"/>
      <c r="D88" s="240"/>
      <c r="E88" s="1133"/>
      <c r="F88" s="1133"/>
    </row>
    <row r="89" spans="1:16" s="1289" customFormat="1" ht="60" x14ac:dyDescent="0.2">
      <c r="A89" s="1253" t="s">
        <v>37</v>
      </c>
      <c r="B89" s="1208" t="s">
        <v>1566</v>
      </c>
      <c r="C89" s="355"/>
      <c r="D89" s="356"/>
      <c r="E89" s="1287"/>
      <c r="F89" s="1287"/>
      <c r="G89" s="1288"/>
      <c r="H89" s="1288"/>
      <c r="I89" s="1288"/>
      <c r="J89" s="1288"/>
      <c r="K89" s="1288"/>
      <c r="L89" s="1288"/>
      <c r="M89" s="1288"/>
      <c r="N89" s="1288"/>
      <c r="O89" s="1288"/>
      <c r="P89" s="1288"/>
    </row>
    <row r="90" spans="1:16" s="1289" customFormat="1" ht="14.25" customHeight="1" x14ac:dyDescent="0.2">
      <c r="A90" s="1253"/>
      <c r="B90" s="1208" t="s">
        <v>1549</v>
      </c>
      <c r="C90" s="1323"/>
      <c r="D90" s="1323"/>
      <c r="E90" s="1264"/>
      <c r="F90" s="1264"/>
      <c r="G90" s="1288"/>
      <c r="H90" s="1288"/>
      <c r="I90" s="1288"/>
      <c r="J90" s="1288"/>
      <c r="K90" s="1288"/>
      <c r="L90" s="1288"/>
      <c r="M90" s="1288"/>
      <c r="N90" s="1288"/>
      <c r="O90" s="1288"/>
      <c r="P90" s="1288"/>
    </row>
    <row r="91" spans="1:16" s="1289" customFormat="1" ht="30" x14ac:dyDescent="0.2">
      <c r="A91" s="1253"/>
      <c r="B91" s="1132" t="s">
        <v>1879</v>
      </c>
      <c r="C91" s="1323"/>
      <c r="D91" s="1323"/>
      <c r="E91" s="1264"/>
      <c r="F91" s="1264"/>
      <c r="G91" s="1288"/>
      <c r="H91" s="1288"/>
      <c r="I91" s="1288"/>
      <c r="J91" s="1288"/>
      <c r="K91" s="1288"/>
      <c r="L91" s="1288"/>
      <c r="M91" s="1288"/>
      <c r="N91" s="1288"/>
      <c r="O91" s="1288"/>
      <c r="P91" s="1288"/>
    </row>
    <row r="92" spans="1:16" s="1289" customFormat="1" ht="14.25" customHeight="1" x14ac:dyDescent="0.2">
      <c r="A92" s="1253"/>
      <c r="B92" s="364"/>
      <c r="C92" s="355" t="s">
        <v>172</v>
      </c>
      <c r="D92" s="356">
        <v>1</v>
      </c>
      <c r="E92" s="1287"/>
      <c r="F92" s="1287">
        <f>IF($C92="","",$D92*E92)</f>
        <v>0</v>
      </c>
      <c r="G92" s="1288"/>
      <c r="H92" s="1288"/>
      <c r="I92" s="1288"/>
      <c r="J92" s="1288"/>
      <c r="K92" s="1288"/>
      <c r="L92" s="1288"/>
      <c r="M92" s="1288"/>
      <c r="N92" s="1288"/>
      <c r="O92" s="1288"/>
      <c r="P92" s="1288"/>
    </row>
    <row r="93" spans="1:16" s="1289" customFormat="1" ht="14.25" customHeight="1" x14ac:dyDescent="0.2">
      <c r="A93" s="1253"/>
      <c r="B93" s="364"/>
      <c r="C93" s="355"/>
      <c r="D93" s="356"/>
      <c r="E93" s="1287"/>
      <c r="F93" s="1287"/>
      <c r="G93" s="1288"/>
      <c r="H93" s="1288"/>
      <c r="I93" s="1288"/>
      <c r="J93" s="1288"/>
      <c r="K93" s="1288"/>
      <c r="L93" s="1288"/>
      <c r="M93" s="1288"/>
      <c r="N93" s="1288"/>
      <c r="O93" s="1288"/>
      <c r="P93" s="1288"/>
    </row>
    <row r="94" spans="1:16" s="1235" customFormat="1" ht="90" x14ac:dyDescent="0.2">
      <c r="A94" s="1253" t="s">
        <v>38</v>
      </c>
      <c r="B94" s="1208" t="s">
        <v>1321</v>
      </c>
      <c r="C94" s="355" t="s">
        <v>70</v>
      </c>
      <c r="D94" s="356">
        <v>1</v>
      </c>
      <c r="E94" s="1260"/>
      <c r="F94" s="1260">
        <f>IF($C94="","",$D94*E94)</f>
        <v>0</v>
      </c>
      <c r="G94" s="1264"/>
      <c r="H94" s="1264"/>
      <c r="I94" s="1264"/>
      <c r="J94" s="1264"/>
      <c r="K94" s="1264"/>
      <c r="L94" s="1264"/>
      <c r="M94" s="1264"/>
      <c r="N94" s="1264"/>
      <c r="O94" s="1264"/>
      <c r="P94" s="1264"/>
    </row>
    <row r="95" spans="1:16" s="1235" customFormat="1" ht="15" x14ac:dyDescent="0.2">
      <c r="A95" s="1253"/>
      <c r="B95" s="1208"/>
      <c r="C95" s="355"/>
      <c r="D95" s="356"/>
      <c r="E95" s="1260"/>
      <c r="F95" s="1260"/>
      <c r="G95" s="1264"/>
      <c r="H95" s="1264"/>
      <c r="I95" s="1264"/>
      <c r="J95" s="1264"/>
      <c r="K95" s="1264"/>
      <c r="L95" s="1264"/>
      <c r="M95" s="1264"/>
      <c r="N95" s="1264"/>
      <c r="O95" s="1264"/>
      <c r="P95" s="1264"/>
    </row>
    <row r="96" spans="1:16" s="1256" customFormat="1" ht="60" x14ac:dyDescent="0.2">
      <c r="A96" s="1253" t="s">
        <v>39</v>
      </c>
      <c r="B96" s="1194" t="s">
        <v>1880</v>
      </c>
      <c r="C96" s="355" t="s">
        <v>70</v>
      </c>
      <c r="D96" s="356">
        <v>1</v>
      </c>
      <c r="E96" s="1260"/>
      <c r="F96" s="1260">
        <f>IF($C96="","",$D96*E96)</f>
        <v>0</v>
      </c>
    </row>
    <row r="97" spans="1:16" s="1256" customFormat="1" ht="15" x14ac:dyDescent="0.2">
      <c r="A97" s="1253"/>
      <c r="B97" s="1097"/>
      <c r="C97" s="1258"/>
      <c r="D97" s="1259"/>
      <c r="E97" s="1260"/>
      <c r="F97" s="1260"/>
    </row>
    <row r="98" spans="1:16" s="1235" customFormat="1" ht="12.75" x14ac:dyDescent="0.2">
      <c r="A98" s="1253"/>
      <c r="B98" s="1290"/>
      <c r="C98" s="1258"/>
      <c r="D98" s="1272"/>
      <c r="E98" s="1256"/>
      <c r="F98" s="1291"/>
      <c r="G98" s="1264"/>
      <c r="H98" s="1264"/>
      <c r="I98" s="1264"/>
      <c r="J98" s="1264"/>
      <c r="K98" s="1264"/>
      <c r="L98" s="1264"/>
      <c r="M98" s="1264"/>
      <c r="N98" s="1264"/>
      <c r="O98" s="1264"/>
      <c r="P98" s="1264"/>
    </row>
    <row r="99" spans="1:16" s="1235" customFormat="1" ht="12.75" x14ac:dyDescent="0.2">
      <c r="A99" s="1292" t="s">
        <v>34</v>
      </c>
      <c r="B99" s="1293" t="str">
        <f>B68</f>
        <v>VENTILACIJA</v>
      </c>
      <c r="C99" s="1294" t="s">
        <v>1256</v>
      </c>
      <c r="D99" s="1295"/>
      <c r="E99" s="1296"/>
      <c r="F99" s="1277">
        <f>SUM(F73:F97)</f>
        <v>0</v>
      </c>
    </row>
    <row r="100" spans="1:16" s="1235" customFormat="1" ht="15" x14ac:dyDescent="0.2">
      <c r="A100" s="1282"/>
      <c r="B100" s="1297"/>
      <c r="C100" s="1250"/>
      <c r="D100" s="1251"/>
      <c r="E100" s="1251"/>
      <c r="F100" s="1252"/>
    </row>
    <row r="101" spans="1:16" s="1235" customFormat="1" ht="15" x14ac:dyDescent="0.2">
      <c r="A101" s="1298"/>
      <c r="B101" s="1299"/>
      <c r="C101" s="1261"/>
      <c r="D101" s="1262"/>
      <c r="E101" s="1262"/>
      <c r="F101" s="1263"/>
    </row>
    <row r="102" spans="1:16" s="1304" customFormat="1" ht="20.25" x14ac:dyDescent="0.2">
      <c r="A102" s="1300"/>
      <c r="B102" s="1301" t="s">
        <v>1567</v>
      </c>
      <c r="C102" s="1302"/>
      <c r="D102" s="1303"/>
    </row>
    <row r="103" spans="1:16" s="1304" customFormat="1" ht="12.75" x14ac:dyDescent="0.2">
      <c r="A103" s="1300"/>
      <c r="B103" s="1305"/>
      <c r="C103" s="1303"/>
      <c r="D103" s="1303"/>
    </row>
    <row r="104" spans="1:16" s="1304" customFormat="1" ht="18" x14ac:dyDescent="0.25">
      <c r="A104" s="1306" t="s">
        <v>33</v>
      </c>
      <c r="B104" s="1307" t="s">
        <v>1517</v>
      </c>
      <c r="C104" s="1308"/>
      <c r="D104" s="1309">
        <f>F65</f>
        <v>0</v>
      </c>
    </row>
    <row r="105" spans="1:16" s="1304" customFormat="1" ht="19.899999999999999" customHeight="1" x14ac:dyDescent="0.25">
      <c r="A105" s="1306" t="s">
        <v>34</v>
      </c>
      <c r="B105" s="1307" t="s">
        <v>1436</v>
      </c>
      <c r="C105" s="1308"/>
      <c r="D105" s="1309">
        <f>F99</f>
        <v>0</v>
      </c>
    </row>
    <row r="106" spans="1:16" s="1304" customFormat="1" ht="20.25" x14ac:dyDescent="0.3">
      <c r="A106" s="1300"/>
      <c r="B106" s="1301" t="s">
        <v>1568</v>
      </c>
      <c r="C106" s="1302"/>
      <c r="D106" s="1310">
        <f>SUM(D104:D105)</f>
        <v>0</v>
      </c>
    </row>
    <row r="111" spans="1:16" ht="15" customHeight="1" x14ac:dyDescent="0.2"/>
    <row r="112" spans="1:16" ht="15" customHeight="1" x14ac:dyDescent="0.2"/>
    <row r="117" ht="15" customHeight="1" x14ac:dyDescent="0.2"/>
    <row r="118" ht="15" customHeight="1" x14ac:dyDescent="0.2"/>
    <row r="119" ht="89.25" customHeight="1" x14ac:dyDescent="0.2"/>
    <row r="121" ht="168" customHeight="1" x14ac:dyDescent="0.2"/>
    <row r="122" ht="115.5" customHeight="1" x14ac:dyDescent="0.2"/>
    <row r="127" ht="15" customHeight="1" x14ac:dyDescent="0.2"/>
    <row r="128" ht="15" customHeight="1" x14ac:dyDescent="0.2"/>
    <row r="130" ht="15" customHeight="1" x14ac:dyDescent="0.2"/>
    <row r="131" ht="15" customHeight="1" x14ac:dyDescent="0.2"/>
    <row r="132" ht="28.5" customHeight="1" x14ac:dyDescent="0.2"/>
    <row r="133" ht="15" customHeight="1" x14ac:dyDescent="0.2"/>
    <row r="134" ht="15" customHeight="1" x14ac:dyDescent="0.2"/>
    <row r="135" ht="51.75" customHeight="1" x14ac:dyDescent="0.2"/>
    <row r="136" ht="15" customHeight="1" x14ac:dyDescent="0.2"/>
    <row r="137" ht="15" customHeight="1" x14ac:dyDescent="0.2"/>
    <row r="139" ht="15" customHeight="1" x14ac:dyDescent="0.2"/>
    <row r="140" ht="15" customHeight="1" x14ac:dyDescent="0.2"/>
    <row r="142" ht="15" customHeight="1" x14ac:dyDescent="0.2"/>
    <row r="143" ht="15" customHeight="1" x14ac:dyDescent="0.2"/>
    <row r="145" ht="15" customHeight="1" x14ac:dyDescent="0.2"/>
    <row r="146" ht="15" customHeight="1" x14ac:dyDescent="0.2"/>
    <row r="148" ht="15" customHeight="1" x14ac:dyDescent="0.2"/>
    <row r="149" ht="15" customHeight="1" x14ac:dyDescent="0.2"/>
    <row r="150" ht="40.15" customHeight="1" x14ac:dyDescent="0.2"/>
    <row r="151" ht="15" customHeight="1" x14ac:dyDescent="0.2"/>
    <row r="154" ht="15" customHeight="1" x14ac:dyDescent="0.2"/>
    <row r="159" ht="15" customHeight="1" x14ac:dyDescent="0.2"/>
    <row r="162" ht="15" customHeight="1" x14ac:dyDescent="0.2"/>
    <row r="165" ht="15" customHeight="1" x14ac:dyDescent="0.2"/>
    <row r="167" ht="36" customHeight="1" x14ac:dyDescent="0.2"/>
    <row r="168" ht="15" customHeight="1" x14ac:dyDescent="0.2"/>
    <row r="169" ht="15" customHeight="1" x14ac:dyDescent="0.2"/>
    <row r="170" ht="255.95" customHeight="1" x14ac:dyDescent="0.2"/>
    <row r="171" ht="15" customHeight="1" x14ac:dyDescent="0.2"/>
    <row r="172" ht="15" customHeight="1" x14ac:dyDescent="0.2"/>
    <row r="174" ht="15" customHeight="1" x14ac:dyDescent="0.2"/>
    <row r="175" ht="15" customHeight="1" x14ac:dyDescent="0.2"/>
    <row r="177" ht="15" customHeight="1" x14ac:dyDescent="0.2"/>
    <row r="178" ht="15" customHeight="1" x14ac:dyDescent="0.2"/>
    <row r="180" ht="15" customHeight="1" x14ac:dyDescent="0.2"/>
    <row r="181" ht="15" customHeight="1" x14ac:dyDescent="0.2"/>
    <row r="183" ht="15" customHeight="1" x14ac:dyDescent="0.2"/>
    <row r="184" ht="15" customHeight="1" x14ac:dyDescent="0.2"/>
    <row r="188" ht="26.1" customHeight="1" x14ac:dyDescent="0.2"/>
    <row r="190" ht="68.25" customHeight="1" x14ac:dyDescent="0.2"/>
    <row r="191" ht="15" customHeight="1" x14ac:dyDescent="0.2"/>
    <row r="193" ht="30.75" customHeight="1" x14ac:dyDescent="0.2"/>
    <row r="194" ht="15" customHeight="1" x14ac:dyDescent="0.2"/>
    <row r="196" ht="27.75" customHeight="1" x14ac:dyDescent="0.2"/>
    <row r="197" ht="15" customHeight="1" x14ac:dyDescent="0.2"/>
    <row r="199" ht="78" customHeight="1" x14ac:dyDescent="0.2"/>
    <row r="200" ht="15" customHeight="1" x14ac:dyDescent="0.2"/>
    <row r="202" ht="63" customHeight="1" x14ac:dyDescent="0.2"/>
    <row r="203" ht="15" customHeight="1" x14ac:dyDescent="0.2"/>
    <row r="204" ht="15" customHeight="1" x14ac:dyDescent="0.2"/>
    <row r="206" ht="15" customHeight="1" x14ac:dyDescent="0.2"/>
    <row r="207"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6" ht="15" customHeight="1" x14ac:dyDescent="0.2"/>
    <row r="217" ht="14.1" customHeight="1" x14ac:dyDescent="0.2"/>
    <row r="218" ht="15" customHeight="1" x14ac:dyDescent="0.2"/>
    <row r="219" ht="15" customHeight="1" x14ac:dyDescent="0.2"/>
    <row r="220" ht="15" customHeight="1" x14ac:dyDescent="0.2"/>
    <row r="221" ht="15" customHeight="1" x14ac:dyDescent="0.2"/>
    <row r="223" ht="15" customHeight="1" x14ac:dyDescent="0.2"/>
    <row r="224" ht="14.1" customHeight="1" x14ac:dyDescent="0.2"/>
    <row r="225" ht="15" customHeight="1" x14ac:dyDescent="0.2"/>
    <row r="226" ht="15" customHeight="1" x14ac:dyDescent="0.2"/>
    <row r="227" ht="15" customHeight="1" x14ac:dyDescent="0.2"/>
    <row r="230" ht="53.25" customHeight="1" x14ac:dyDescent="0.2"/>
    <row r="231" ht="52.5" customHeight="1" x14ac:dyDescent="0.2"/>
    <row r="232" ht="52.5" customHeight="1" x14ac:dyDescent="0.2"/>
    <row r="233" ht="52.5" customHeight="1" x14ac:dyDescent="0.2"/>
    <row r="234" ht="52.5" customHeight="1" x14ac:dyDescent="0.2"/>
    <row r="237" ht="14.25" customHeight="1" x14ac:dyDescent="0.2"/>
    <row r="239" ht="28.5" customHeight="1" x14ac:dyDescent="0.2"/>
    <row r="240" ht="14.25" customHeight="1" x14ac:dyDescent="0.2"/>
    <row r="244" ht="28.5" customHeight="1" x14ac:dyDescent="0.2"/>
    <row r="245" ht="15" customHeight="1" x14ac:dyDescent="0.2"/>
    <row r="246" ht="14.25" customHeight="1" x14ac:dyDescent="0.2"/>
    <row r="247" ht="25.5" customHeight="1" x14ac:dyDescent="0.2"/>
    <row r="248" ht="14.25" customHeight="1" x14ac:dyDescent="0.2"/>
    <row r="252" ht="27.75" customHeight="1" x14ac:dyDescent="0.2"/>
    <row r="253" ht="14.25" customHeight="1" x14ac:dyDescent="0.2"/>
    <row r="257" ht="28.5" customHeight="1" x14ac:dyDescent="0.2"/>
    <row r="258" ht="14.25" customHeight="1" x14ac:dyDescent="0.2"/>
    <row r="259" ht="26.25" customHeight="1" x14ac:dyDescent="0.2"/>
    <row r="260" ht="26.25" customHeight="1" x14ac:dyDescent="0.2"/>
    <row r="262" ht="14.25" customHeight="1" x14ac:dyDescent="0.2"/>
    <row r="270" ht="87.95" customHeight="1" x14ac:dyDescent="0.2"/>
    <row r="273" ht="64.5" customHeight="1" x14ac:dyDescent="0.2"/>
    <row r="274" ht="15" customHeight="1" x14ac:dyDescent="0.2"/>
    <row r="275" ht="15" customHeight="1" x14ac:dyDescent="0.2"/>
    <row r="276" ht="15" customHeight="1" x14ac:dyDescent="0.2"/>
    <row r="278" ht="26.45" customHeight="1" x14ac:dyDescent="0.2"/>
    <row r="280" ht="26.45" customHeight="1" x14ac:dyDescent="0.2"/>
    <row r="282" ht="89.1" customHeight="1" x14ac:dyDescent="0.2"/>
    <row r="284" ht="15.6" customHeight="1" x14ac:dyDescent="0.2"/>
    <row r="286" ht="15.6" customHeight="1" x14ac:dyDescent="0.2"/>
    <row r="290" ht="64.5" customHeight="1" x14ac:dyDescent="0.2"/>
    <row r="312" ht="15" customHeight="1" x14ac:dyDescent="0.2"/>
    <row r="313" ht="15" customHeight="1" x14ac:dyDescent="0.2"/>
    <row r="315" ht="15" customHeight="1" x14ac:dyDescent="0.2"/>
    <row r="316" ht="15" customHeight="1" x14ac:dyDescent="0.2"/>
    <row r="317" ht="88.5" customHeight="1" x14ac:dyDescent="0.2"/>
    <row r="318" ht="15" customHeight="1" x14ac:dyDescent="0.2"/>
    <row r="319" ht="15" customHeight="1" x14ac:dyDescent="0.2"/>
    <row r="321" ht="15" customHeight="1" x14ac:dyDescent="0.2"/>
    <row r="323" ht="15" customHeight="1" x14ac:dyDescent="0.2"/>
    <row r="324" ht="15" customHeight="1" x14ac:dyDescent="0.2"/>
    <row r="325" ht="15" customHeight="1" x14ac:dyDescent="0.2"/>
    <row r="326" ht="15" customHeight="1" x14ac:dyDescent="0.2"/>
    <row r="327" ht="15" customHeight="1" x14ac:dyDescent="0.2"/>
  </sheetData>
  <sheetProtection password="CC0A" sheet="1" objects="1" scenarios="1"/>
  <pageMargins left="0.98402777777777772" right="0.47222222222222221" top="0.66736111111111107" bottom="0.66736111111111107" header="0.27500000000000002" footer="0.27500000000000002"/>
  <pageSetup paperSize="9" scale="67" firstPageNumber="0" orientation="portrait" horizontalDpi="300" verticalDpi="300" r:id="rId1"/>
  <headerFooter alignWithMargins="0">
    <oddHeader>&amp;CTROŠKOVNIK&amp;RStr &amp;P / &amp;N</oddHeader>
    <oddFooter>&amp;LTECHNICA SUPREMA d.o.o. Fažana&amp;R&amp;A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2:F6"/>
  <sheetViews>
    <sheetView view="pageBreakPreview" zoomScale="115" zoomScaleSheetLayoutView="115" workbookViewId="0">
      <selection activeCell="A5" sqref="A5:F5"/>
    </sheetView>
  </sheetViews>
  <sheetFormatPr defaultRowHeight="12.75" x14ac:dyDescent="0.2"/>
  <cols>
    <col min="1" max="1" width="6.42578125" style="249" customWidth="1"/>
    <col min="2" max="2" width="45.5703125" style="250" customWidth="1"/>
    <col min="3" max="3" width="9.140625" style="251"/>
    <col min="4" max="4" width="9.7109375" style="252" customWidth="1"/>
    <col min="5" max="5" width="10.5703125" style="253" customWidth="1"/>
    <col min="6" max="6" width="15.28515625" style="254" customWidth="1"/>
    <col min="7" max="16384" width="9.140625" style="241"/>
  </cols>
  <sheetData>
    <row r="2" spans="1:6" x14ac:dyDescent="0.2">
      <c r="A2" s="242"/>
      <c r="B2" s="243" t="s">
        <v>990</v>
      </c>
      <c r="C2" s="244"/>
      <c r="D2" s="245"/>
      <c r="E2" s="246"/>
      <c r="F2" s="247"/>
    </row>
    <row r="3" spans="1:6" x14ac:dyDescent="0.2">
      <c r="A3" s="242"/>
      <c r="B3" s="248"/>
      <c r="C3" s="244"/>
      <c r="D3" s="245"/>
      <c r="E3" s="246"/>
      <c r="F3" s="247"/>
    </row>
    <row r="4" spans="1:6" ht="129" customHeight="1" x14ac:dyDescent="0.2">
      <c r="A4" s="2032" t="s">
        <v>1569</v>
      </c>
      <c r="B4" s="2032"/>
      <c r="C4" s="2032"/>
      <c r="D4" s="2032"/>
      <c r="E4" s="2032"/>
      <c r="F4" s="2032"/>
    </row>
    <row r="5" spans="1:6" ht="120.6" customHeight="1" x14ac:dyDescent="0.2">
      <c r="A5" s="2032" t="s">
        <v>1570</v>
      </c>
      <c r="B5" s="2032"/>
      <c r="C5" s="2032"/>
      <c r="D5" s="2032"/>
      <c r="E5" s="2032"/>
      <c r="F5" s="2032"/>
    </row>
    <row r="6" spans="1:6" ht="91.9" customHeight="1" x14ac:dyDescent="0.2">
      <c r="A6" s="2032" t="s">
        <v>1571</v>
      </c>
      <c r="B6" s="2032"/>
      <c r="C6" s="2032"/>
      <c r="D6" s="2032"/>
      <c r="E6" s="2032"/>
      <c r="F6" s="2032"/>
    </row>
  </sheetData>
  <sheetProtection password="CC0A" sheet="1" objects="1" scenarios="1"/>
  <mergeCells count="3">
    <mergeCell ref="A4:F4"/>
    <mergeCell ref="A5:F5"/>
    <mergeCell ref="A6:F6"/>
  </mergeCells>
  <pageMargins left="0.70866141732283472" right="0.70866141732283472" top="0.74803149606299213" bottom="0.74803149606299213" header="0.31496062992125984" footer="0.31496062992125984"/>
  <pageSetup paperSize="9" scale="90" fitToHeight="0" orientation="portrait" r:id="rId1"/>
  <headerFooter>
    <oddHeader>&amp;L&amp;8Ladvić</oddHeader>
    <oddFooter>&amp;C&amp;"Arial,Bold"&amp;8&amp;R&amp;8&amp;P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F45"/>
  <sheetViews>
    <sheetView showRuler="0" view="pageBreakPreview" zoomScale="70" zoomScaleSheetLayoutView="70" workbookViewId="0">
      <selection activeCell="H12" sqref="H12"/>
    </sheetView>
  </sheetViews>
  <sheetFormatPr defaultColWidth="8.85546875" defaultRowHeight="12.75" x14ac:dyDescent="0.2"/>
  <cols>
    <col min="1" max="1" width="6.42578125" style="1703" customWidth="1"/>
    <col min="2" max="2" width="45.5703125" style="1704" customWidth="1"/>
    <col min="3" max="3" width="9.140625" style="1705" customWidth="1"/>
    <col min="4" max="4" width="9.7109375" style="1710" customWidth="1"/>
    <col min="5" max="5" width="10.5703125" style="1707" customWidth="1"/>
    <col min="6" max="6" width="14.28515625" style="1708" customWidth="1"/>
    <col min="7" max="16384" width="8.85546875" style="1651"/>
  </cols>
  <sheetData>
    <row r="1" spans="1:6" x14ac:dyDescent="0.2">
      <c r="A1" s="1645" t="s">
        <v>987</v>
      </c>
      <c r="B1" s="1646" t="s">
        <v>988</v>
      </c>
      <c r="C1" s="1647" t="s">
        <v>847</v>
      </c>
      <c r="D1" s="1648" t="s">
        <v>848</v>
      </c>
      <c r="E1" s="1649"/>
      <c r="F1" s="1650" t="s">
        <v>850</v>
      </c>
    </row>
    <row r="2" spans="1:6" x14ac:dyDescent="0.2">
      <c r="A2" s="1652"/>
      <c r="B2" s="1653"/>
      <c r="C2" s="1654"/>
      <c r="D2" s="1655"/>
      <c r="E2" s="1656"/>
      <c r="F2" s="1657"/>
    </row>
    <row r="3" spans="1:6" x14ac:dyDescent="0.2">
      <c r="A3" s="1658" t="s">
        <v>1234</v>
      </c>
      <c r="B3" s="1659" t="s">
        <v>1572</v>
      </c>
      <c r="C3" s="1660"/>
      <c r="D3" s="1661"/>
      <c r="E3" s="1662"/>
      <c r="F3" s="1663"/>
    </row>
    <row r="4" spans="1:6" x14ac:dyDescent="0.2">
      <c r="A4" s="1664"/>
      <c r="B4" s="1665"/>
      <c r="C4" s="1666"/>
      <c r="D4" s="1667"/>
      <c r="E4" s="1668"/>
      <c r="F4" s="1669"/>
    </row>
    <row r="5" spans="1:6" s="1673" customFormat="1" ht="178.5" x14ac:dyDescent="0.2">
      <c r="A5" s="1664" t="str">
        <f>MID($A$3,3,5)&amp;COUNTA($A3:A$4)</f>
        <v>1.1</v>
      </c>
      <c r="B5" s="1715" t="s">
        <v>2257</v>
      </c>
      <c r="C5" s="1716" t="s">
        <v>1573</v>
      </c>
      <c r="D5" s="1717">
        <v>1</v>
      </c>
      <c r="E5" s="1671"/>
      <c r="F5" s="1672">
        <f>E5*D5</f>
        <v>0</v>
      </c>
    </row>
    <row r="6" spans="1:6" s="1673" customFormat="1" ht="15" x14ac:dyDescent="0.2">
      <c r="A6" s="1674"/>
      <c r="B6" s="1718"/>
      <c r="C6" s="1716"/>
      <c r="D6" s="1717"/>
      <c r="E6" s="1671"/>
      <c r="F6" s="1672"/>
    </row>
    <row r="7" spans="1:6" s="1673" customFormat="1" ht="38.25" x14ac:dyDescent="0.2">
      <c r="A7" s="1664" t="str">
        <f>MID($A$3,3,5)&amp;COUNTA($A$3:A6)</f>
        <v>1.2</v>
      </c>
      <c r="B7" s="1719" t="s">
        <v>2258</v>
      </c>
      <c r="C7" s="1716" t="s">
        <v>172</v>
      </c>
      <c r="D7" s="1717">
        <v>1</v>
      </c>
      <c r="E7" s="1671"/>
      <c r="F7" s="1672">
        <f>D7*E7</f>
        <v>0</v>
      </c>
    </row>
    <row r="8" spans="1:6" s="1673" customFormat="1" ht="15" x14ac:dyDescent="0.2">
      <c r="A8" s="1674"/>
      <c r="B8" s="1718"/>
      <c r="C8" s="1716"/>
      <c r="D8" s="1717"/>
      <c r="E8" s="1671"/>
      <c r="F8" s="1672"/>
    </row>
    <row r="9" spans="1:6" s="1673" customFormat="1" ht="89.25" x14ac:dyDescent="0.2">
      <c r="A9" s="1664" t="str">
        <f>MID($A$3,3,5)&amp;COUNTA($A$3:A8)</f>
        <v>1.3</v>
      </c>
      <c r="B9" s="1719" t="s">
        <v>2259</v>
      </c>
      <c r="C9" s="1716" t="s">
        <v>172</v>
      </c>
      <c r="D9" s="1717">
        <v>1</v>
      </c>
      <c r="E9" s="1671"/>
      <c r="F9" s="1672">
        <f>D9*E9</f>
        <v>0</v>
      </c>
    </row>
    <row r="10" spans="1:6" s="1673" customFormat="1" x14ac:dyDescent="0.2">
      <c r="A10" s="1674"/>
      <c r="B10" s="1715"/>
      <c r="C10" s="1716"/>
      <c r="D10" s="1717"/>
      <c r="E10" s="1671"/>
      <c r="F10" s="1672"/>
    </row>
    <row r="11" spans="1:6" s="1673" customFormat="1" ht="15" x14ac:dyDescent="0.2">
      <c r="A11" s="1674"/>
      <c r="B11" s="1718"/>
      <c r="C11" s="1716"/>
      <c r="D11" s="1717"/>
      <c r="E11" s="1671"/>
      <c r="F11" s="1672"/>
    </row>
    <row r="12" spans="1:6" s="1673" customFormat="1" ht="38.25" x14ac:dyDescent="0.2">
      <c r="A12" s="1664" t="str">
        <f>MID($A$3,3,5)&amp;COUNTA($A$3:A11)</f>
        <v>1.4</v>
      </c>
      <c r="B12" s="1719" t="s">
        <v>2260</v>
      </c>
      <c r="C12" s="1716" t="s">
        <v>172</v>
      </c>
      <c r="D12" s="1717">
        <v>2</v>
      </c>
      <c r="E12" s="1671"/>
      <c r="F12" s="1672">
        <f>D12*E12</f>
        <v>0</v>
      </c>
    </row>
    <row r="13" spans="1:6" s="1673" customFormat="1" x14ac:dyDescent="0.2">
      <c r="A13" s="1675"/>
      <c r="B13" s="1719"/>
      <c r="C13" s="1720"/>
      <c r="D13" s="1717"/>
      <c r="E13" s="1676"/>
      <c r="F13" s="1677"/>
    </row>
    <row r="14" spans="1:6" s="1680" customFormat="1" ht="25.5" x14ac:dyDescent="0.2">
      <c r="A14" s="1678" t="str">
        <f>MID($A$3,3,5)&amp;COUNTA($A$3:A13)</f>
        <v>1.5</v>
      </c>
      <c r="B14" s="1719" t="s">
        <v>2261</v>
      </c>
      <c r="C14" s="1721" t="s">
        <v>172</v>
      </c>
      <c r="D14" s="1717">
        <v>1</v>
      </c>
      <c r="E14" s="1671"/>
      <c r="F14" s="1679">
        <f>D14*E14</f>
        <v>0</v>
      </c>
    </row>
    <row r="15" spans="1:6" s="1673" customFormat="1" ht="15" x14ac:dyDescent="0.2">
      <c r="A15" s="1674"/>
      <c r="B15" s="1718"/>
      <c r="C15" s="1716"/>
      <c r="D15" s="1717"/>
      <c r="E15" s="1671"/>
      <c r="F15" s="1672"/>
    </row>
    <row r="16" spans="1:6" s="1673" customFormat="1" ht="127.5" x14ac:dyDescent="0.2">
      <c r="A16" s="1664" t="str">
        <f>MID($A$3,3,5)&amp;COUNTA($A$3:A15)</f>
        <v>1.6</v>
      </c>
      <c r="B16" s="1715" t="s">
        <v>2262</v>
      </c>
      <c r="C16" s="1716" t="s">
        <v>172</v>
      </c>
      <c r="D16" s="1717">
        <v>41</v>
      </c>
      <c r="E16" s="1671"/>
      <c r="F16" s="1679">
        <f>D16*E16</f>
        <v>0</v>
      </c>
    </row>
    <row r="17" spans="1:6" s="1673" customFormat="1" x14ac:dyDescent="0.2">
      <c r="A17" s="1674"/>
      <c r="B17" s="1715"/>
      <c r="C17" s="1716"/>
      <c r="D17" s="1717"/>
      <c r="E17" s="1671"/>
      <c r="F17" s="1672"/>
    </row>
    <row r="18" spans="1:6" s="1673" customFormat="1" ht="25.5" x14ac:dyDescent="0.2">
      <c r="A18" s="1664" t="str">
        <f>MID($A$3,3,5)&amp;COUNTA($A$3:A17)</f>
        <v>1.7</v>
      </c>
      <c r="B18" s="1715" t="s">
        <v>2263</v>
      </c>
      <c r="C18" s="1716" t="s">
        <v>172</v>
      </c>
      <c r="D18" s="1717">
        <v>41</v>
      </c>
      <c r="E18" s="1671"/>
      <c r="F18" s="1679">
        <f>D18*E18</f>
        <v>0</v>
      </c>
    </row>
    <row r="19" spans="1:6" s="1673" customFormat="1" x14ac:dyDescent="0.2">
      <c r="A19" s="1664"/>
      <c r="B19" s="1715"/>
      <c r="C19" s="1716"/>
      <c r="D19" s="1717"/>
      <c r="E19" s="1671"/>
      <c r="F19" s="1672"/>
    </row>
    <row r="20" spans="1:6" s="1673" customFormat="1" ht="38.25" x14ac:dyDescent="0.2">
      <c r="A20" s="1664" t="s">
        <v>1574</v>
      </c>
      <c r="B20" s="1715" t="s">
        <v>2264</v>
      </c>
      <c r="C20" s="1716" t="s">
        <v>172</v>
      </c>
      <c r="D20" s="1717">
        <v>10</v>
      </c>
      <c r="E20" s="1671"/>
      <c r="F20" s="1679">
        <f>D20*E20</f>
        <v>0</v>
      </c>
    </row>
    <row r="21" spans="1:6" s="1673" customFormat="1" ht="15" x14ac:dyDescent="0.2">
      <c r="A21" s="1674"/>
      <c r="B21" s="1718"/>
      <c r="C21" s="1716"/>
      <c r="D21" s="1717"/>
      <c r="E21" s="1671"/>
      <c r="F21" s="1672"/>
    </row>
    <row r="22" spans="1:6" s="1673" customFormat="1" ht="38.25" x14ac:dyDescent="0.2">
      <c r="A22" s="1664" t="str">
        <f>MID($A$3,3,5)&amp;COUNTA($A$3:A21)</f>
        <v>1.9</v>
      </c>
      <c r="B22" s="1715" t="s">
        <v>2265</v>
      </c>
      <c r="C22" s="1716" t="s">
        <v>172</v>
      </c>
      <c r="D22" s="1717">
        <v>10</v>
      </c>
      <c r="E22" s="1671"/>
      <c r="F22" s="1679">
        <f>D22*E22</f>
        <v>0</v>
      </c>
    </row>
    <row r="23" spans="1:6" s="1673" customFormat="1" ht="15" x14ac:dyDescent="0.2">
      <c r="A23" s="1674"/>
      <c r="B23" s="1718"/>
      <c r="C23" s="1716"/>
      <c r="D23" s="1717"/>
      <c r="E23" s="1671"/>
      <c r="F23" s="1672"/>
    </row>
    <row r="24" spans="1:6" s="1673" customFormat="1" ht="89.25" x14ac:dyDescent="0.2">
      <c r="A24" s="1664" t="str">
        <f>MID($A$3,3,5)&amp;COUNTA($A$3:A23)</f>
        <v>1.10</v>
      </c>
      <c r="B24" s="1715" t="s">
        <v>2266</v>
      </c>
      <c r="C24" s="1716" t="s">
        <v>172</v>
      </c>
      <c r="D24" s="1717">
        <v>3</v>
      </c>
      <c r="E24" s="1671"/>
      <c r="F24" s="1679">
        <f>D24*E24</f>
        <v>0</v>
      </c>
    </row>
    <row r="25" spans="1:6" s="1673" customFormat="1" x14ac:dyDescent="0.2">
      <c r="A25" s="1664"/>
      <c r="B25" s="1715"/>
      <c r="C25" s="1716"/>
      <c r="D25" s="1717"/>
      <c r="E25" s="1671"/>
      <c r="F25" s="1672"/>
    </row>
    <row r="26" spans="1:6" s="1673" customFormat="1" ht="63.75" x14ac:dyDescent="0.2">
      <c r="A26" s="1664" t="str">
        <f>MID($A$3,3,5)&amp;COUNTA($A$3:A24)</f>
        <v>1.11</v>
      </c>
      <c r="B26" s="1715" t="s">
        <v>2267</v>
      </c>
      <c r="C26" s="1716"/>
      <c r="D26" s="1717">
        <v>10</v>
      </c>
      <c r="E26" s="1671"/>
      <c r="F26" s="1679">
        <f>D26*E26</f>
        <v>0</v>
      </c>
    </row>
    <row r="27" spans="1:6" s="1673" customFormat="1" ht="15" x14ac:dyDescent="0.2">
      <c r="A27" s="1674"/>
      <c r="B27" s="1718"/>
      <c r="C27" s="1716"/>
      <c r="D27" s="1717"/>
      <c r="E27" s="1671"/>
      <c r="F27" s="1672"/>
    </row>
    <row r="28" spans="1:6" s="1673" customFormat="1" ht="63.75" x14ac:dyDescent="0.2">
      <c r="A28" s="1664" t="str">
        <f>MID($A$3,3,5)&amp;COUNTA($A$3:A27)</f>
        <v>1.12</v>
      </c>
      <c r="B28" s="1715" t="s">
        <v>2268</v>
      </c>
      <c r="C28" s="1716" t="s">
        <v>172</v>
      </c>
      <c r="D28" s="1717">
        <v>4</v>
      </c>
      <c r="E28" s="1671"/>
      <c r="F28" s="1679">
        <f>D28*E28</f>
        <v>0</v>
      </c>
    </row>
    <row r="29" spans="1:6" s="1673" customFormat="1" ht="15" x14ac:dyDescent="0.2">
      <c r="A29" s="1674"/>
      <c r="B29" s="1718"/>
      <c r="C29" s="1716"/>
      <c r="D29" s="1717"/>
      <c r="E29" s="1671"/>
      <c r="F29" s="1672"/>
    </row>
    <row r="30" spans="1:6" s="1673" customFormat="1" ht="102" x14ac:dyDescent="0.2">
      <c r="A30" s="1664" t="str">
        <f>MID($A$3,3,5)&amp;COUNTA($A$3:A29)</f>
        <v>1.13</v>
      </c>
      <c r="B30" s="1715" t="s">
        <v>2269</v>
      </c>
      <c r="C30" s="1716" t="s">
        <v>172</v>
      </c>
      <c r="D30" s="1717">
        <v>2</v>
      </c>
      <c r="E30" s="1671"/>
      <c r="F30" s="1679">
        <f>D30*E30</f>
        <v>0</v>
      </c>
    </row>
    <row r="31" spans="1:6" s="1673" customFormat="1" ht="15" x14ac:dyDescent="0.2">
      <c r="A31" s="1674"/>
      <c r="B31" s="1718"/>
      <c r="C31" s="1716"/>
      <c r="D31" s="1717"/>
      <c r="E31" s="1671"/>
      <c r="F31" s="1672"/>
    </row>
    <row r="32" spans="1:6" s="1673" customFormat="1" ht="89.25" x14ac:dyDescent="0.2">
      <c r="A32" s="1681" t="s">
        <v>1575</v>
      </c>
      <c r="B32" s="1715" t="s">
        <v>2270</v>
      </c>
      <c r="C32" s="1716" t="s">
        <v>172</v>
      </c>
      <c r="D32" s="1717">
        <v>3</v>
      </c>
      <c r="E32" s="1682"/>
      <c r="F32" s="1679">
        <f>D32*E32</f>
        <v>0</v>
      </c>
    </row>
    <row r="33" spans="1:6" s="1673" customFormat="1" ht="15" x14ac:dyDescent="0.2">
      <c r="A33" s="1674"/>
      <c r="B33" s="1718"/>
      <c r="C33" s="1716"/>
      <c r="D33" s="1717"/>
      <c r="E33" s="1682"/>
      <c r="F33" s="1672"/>
    </row>
    <row r="34" spans="1:6" s="1673" customFormat="1" ht="40.5" customHeight="1" x14ac:dyDescent="0.2">
      <c r="A34" s="1664" t="str">
        <f>MID($A$3,3,5)&amp;COUNTA($A$3:A33)</f>
        <v>1.15</v>
      </c>
      <c r="B34" s="1715" t="s">
        <v>2271</v>
      </c>
      <c r="C34" s="1716" t="s">
        <v>172</v>
      </c>
      <c r="D34" s="1717">
        <v>3</v>
      </c>
      <c r="E34" s="1682"/>
      <c r="F34" s="1679">
        <f>D34*E34</f>
        <v>0</v>
      </c>
    </row>
    <row r="35" spans="1:6" s="1687" customFormat="1" x14ac:dyDescent="0.2">
      <c r="A35" s="1683"/>
      <c r="B35" s="1722"/>
      <c r="C35" s="1723"/>
      <c r="D35" s="1724"/>
      <c r="E35" s="1685"/>
      <c r="F35" s="1686"/>
    </row>
    <row r="36" spans="1:6" s="1673" customFormat="1" ht="38.25" x14ac:dyDescent="0.2">
      <c r="A36" s="1664" t="str">
        <f>MID($A$3,3,5)&amp;COUNTA($A$3:A35)</f>
        <v>1.16</v>
      </c>
      <c r="B36" s="1715" t="s">
        <v>2272</v>
      </c>
      <c r="C36" s="1716" t="s">
        <v>172</v>
      </c>
      <c r="D36" s="1717">
        <v>100</v>
      </c>
      <c r="E36" s="1682"/>
      <c r="F36" s="1679">
        <f>D36*E36</f>
        <v>0</v>
      </c>
    </row>
    <row r="37" spans="1:6" s="1694" customFormat="1" x14ac:dyDescent="0.2">
      <c r="A37" s="1688"/>
      <c r="B37" s="1689"/>
      <c r="C37" s="1690"/>
      <c r="D37" s="1691"/>
      <c r="E37" s="1692"/>
      <c r="F37" s="1693"/>
    </row>
    <row r="38" spans="1:6" s="1673" customFormat="1" x14ac:dyDescent="0.25">
      <c r="A38" s="1695"/>
      <c r="B38" s="1696" t="s">
        <v>1576</v>
      </c>
      <c r="C38" s="1695"/>
      <c r="D38" s="1696"/>
      <c r="E38" s="1695"/>
      <c r="F38" s="1697">
        <f>SUM(F5:F36)</f>
        <v>0</v>
      </c>
    </row>
    <row r="39" spans="1:6" x14ac:dyDescent="0.2">
      <c r="A39" s="1698"/>
      <c r="B39" s="1699"/>
      <c r="C39" s="1700"/>
      <c r="D39" s="1651"/>
      <c r="E39" s="1701"/>
      <c r="F39" s="1702"/>
    </row>
    <row r="40" spans="1:6" x14ac:dyDescent="0.2">
      <c r="D40" s="1706"/>
    </row>
    <row r="43" spans="1:6" x14ac:dyDescent="0.2">
      <c r="C43" s="1709"/>
    </row>
    <row r="44" spans="1:6" x14ac:dyDescent="0.2">
      <c r="B44" s="1711"/>
      <c r="C44" s="1712"/>
    </row>
    <row r="45" spans="1:6" x14ac:dyDescent="0.2">
      <c r="B45" s="1713"/>
      <c r="D45" s="1714"/>
    </row>
  </sheetData>
  <sheetProtection password="CC0A" sheet="1" objects="1" scenarios="1"/>
  <pageMargins left="0.70866141732283472" right="0.70866141732283472" top="0.74803149606299213" bottom="0.74803149606299213" header="0.31496062992125984" footer="0.31496062992125984"/>
  <pageSetup paperSize="9" scale="91" fitToHeight="0" orientation="portrait" r:id="rId1"/>
  <headerFooter>
    <oddHeader>&amp;L&amp;6Ladvić&amp;C&amp;6GLAVNI PROJEKTTROŠKOVNIK VATRODOJAVE&amp;R&amp;6URED OVL.ING. DARKO PETROVIĆKRAPINA, ZRINSKOG I FRANKOPANA 14</oddHeader>
    <oddFooter>&amp;C&amp;"Arial,Bold"&amp;8&amp;R&amp;8&amp;P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F13"/>
  <sheetViews>
    <sheetView view="pageBreakPreview" zoomScaleSheetLayoutView="100" workbookViewId="0">
      <selection activeCell="E11" sqref="E5:E11"/>
    </sheetView>
  </sheetViews>
  <sheetFormatPr defaultRowHeight="12.75" x14ac:dyDescent="0.2"/>
  <cols>
    <col min="1" max="1" width="6.42578125" style="1703" customWidth="1"/>
    <col min="2" max="2" width="45.5703125" style="1741" customWidth="1"/>
    <col min="3" max="3" width="9.140625" style="1705"/>
    <col min="4" max="4" width="9.7109375" style="1742" customWidth="1"/>
    <col min="5" max="5" width="10.5703125" style="1707" customWidth="1"/>
    <col min="6" max="6" width="14.28515625" style="1708" customWidth="1"/>
    <col min="7" max="16384" width="9.140625" style="1727"/>
  </cols>
  <sheetData>
    <row r="1" spans="1:6" x14ac:dyDescent="0.2">
      <c r="A1" s="1645" t="s">
        <v>987</v>
      </c>
      <c r="B1" s="1725" t="s">
        <v>988</v>
      </c>
      <c r="C1" s="1647" t="s">
        <v>847</v>
      </c>
      <c r="D1" s="1726" t="s">
        <v>848</v>
      </c>
      <c r="E1" s="1649"/>
      <c r="F1" s="1650" t="s">
        <v>850</v>
      </c>
    </row>
    <row r="2" spans="1:6" x14ac:dyDescent="0.2">
      <c r="A2" s="1698"/>
      <c r="B2" s="1728"/>
      <c r="C2" s="1700"/>
      <c r="D2" s="1729"/>
      <c r="E2" s="1701"/>
      <c r="F2" s="1702"/>
    </row>
    <row r="3" spans="1:6" x14ac:dyDescent="0.2">
      <c r="A3" s="1658" t="s">
        <v>1237</v>
      </c>
      <c r="B3" s="1730" t="s">
        <v>1577</v>
      </c>
      <c r="C3" s="1660"/>
      <c r="D3" s="1731"/>
      <c r="E3" s="1662"/>
      <c r="F3" s="1663"/>
    </row>
    <row r="4" spans="1:6" s="1735" customFormat="1" ht="16.5" customHeight="1" x14ac:dyDescent="0.2">
      <c r="A4" s="1683"/>
      <c r="B4" s="1732"/>
      <c r="C4" s="1670"/>
      <c r="D4" s="1733"/>
      <c r="E4" s="1671"/>
      <c r="F4" s="1734"/>
    </row>
    <row r="5" spans="1:6" s="1735" customFormat="1" ht="25.5" x14ac:dyDescent="0.2">
      <c r="A5" s="1683" t="s">
        <v>33</v>
      </c>
      <c r="B5" s="1743" t="s">
        <v>1578</v>
      </c>
      <c r="C5" s="1716" t="s">
        <v>1573</v>
      </c>
      <c r="D5" s="1744">
        <v>1</v>
      </c>
      <c r="E5" s="1671"/>
      <c r="F5" s="1672">
        <f>D5*E5</f>
        <v>0</v>
      </c>
    </row>
    <row r="6" spans="1:6" s="1735" customFormat="1" ht="16.5" customHeight="1" x14ac:dyDescent="0.2">
      <c r="A6" s="1683"/>
      <c r="B6" s="1743"/>
      <c r="C6" s="1716"/>
      <c r="D6" s="1744"/>
      <c r="E6" s="1671"/>
      <c r="F6" s="1734"/>
    </row>
    <row r="7" spans="1:6" s="1735" customFormat="1" ht="25.5" x14ac:dyDescent="0.2">
      <c r="A7" s="1683" t="s">
        <v>34</v>
      </c>
      <c r="B7" s="1743" t="s">
        <v>1579</v>
      </c>
      <c r="C7" s="1716" t="s">
        <v>172</v>
      </c>
      <c r="D7" s="1744">
        <v>1</v>
      </c>
      <c r="E7" s="1671"/>
      <c r="F7" s="1672">
        <f>E7*D7</f>
        <v>0</v>
      </c>
    </row>
    <row r="8" spans="1:6" s="1735" customFormat="1" ht="14.25" customHeight="1" x14ac:dyDescent="0.2">
      <c r="A8" s="1683"/>
      <c r="B8" s="1743"/>
      <c r="C8" s="1716"/>
      <c r="D8" s="1744"/>
      <c r="E8" s="1671"/>
      <c r="F8" s="1672"/>
    </row>
    <row r="9" spans="1:6" s="1735" customFormat="1" ht="45" customHeight="1" x14ac:dyDescent="0.2">
      <c r="A9" s="1683" t="s">
        <v>35</v>
      </c>
      <c r="B9" s="1743" t="s">
        <v>1580</v>
      </c>
      <c r="C9" s="1716" t="s">
        <v>1573</v>
      </c>
      <c r="D9" s="1744">
        <v>1</v>
      </c>
      <c r="E9" s="1671"/>
      <c r="F9" s="1672">
        <f>E9*D9</f>
        <v>0</v>
      </c>
    </row>
    <row r="10" spans="1:6" s="1735" customFormat="1" ht="15" x14ac:dyDescent="0.2">
      <c r="A10" s="1683"/>
      <c r="B10" s="1743"/>
      <c r="C10" s="1716"/>
      <c r="D10" s="1744"/>
      <c r="E10" s="1671"/>
      <c r="F10" s="1672"/>
    </row>
    <row r="11" spans="1:6" s="1735" customFormat="1" ht="51" x14ac:dyDescent="0.2">
      <c r="A11" s="1683" t="s">
        <v>36</v>
      </c>
      <c r="B11" s="1743" t="s">
        <v>1581</v>
      </c>
      <c r="C11" s="1716" t="s">
        <v>1573</v>
      </c>
      <c r="D11" s="1744">
        <v>1</v>
      </c>
      <c r="E11" s="1671"/>
      <c r="F11" s="1672">
        <f>E11*D11</f>
        <v>0</v>
      </c>
    </row>
    <row r="12" spans="1:6" s="1735" customFormat="1" ht="15.75" x14ac:dyDescent="0.25">
      <c r="A12" s="1736"/>
      <c r="B12" s="1737"/>
      <c r="C12" s="1738"/>
      <c r="D12" s="1739"/>
      <c r="E12" s="1738"/>
      <c r="F12" s="1740"/>
    </row>
    <row r="13" spans="1:6" s="1735" customFormat="1" ht="15" x14ac:dyDescent="0.2">
      <c r="A13" s="1695"/>
      <c r="B13" s="1695" t="s">
        <v>1582</v>
      </c>
      <c r="C13" s="1695"/>
      <c r="D13" s="1695"/>
      <c r="E13" s="1695"/>
      <c r="F13" s="1697">
        <f>SUM(F5:F11)</f>
        <v>0</v>
      </c>
    </row>
  </sheetData>
  <sheetProtection password="CC0A" sheet="1" objects="1" scenarios="1"/>
  <pageMargins left="0.70866141732283472" right="0.70866141732283472" top="0.74803149606299213" bottom="0.74803149606299213" header="0.31496062992125984" footer="0.31496062992125984"/>
  <pageSetup paperSize="9" scale="91" fitToHeight="0" orientation="portrait" r:id="rId1"/>
  <headerFooter>
    <oddHeader>&amp;L&amp;6Ladvić&amp;C&amp;6GLAVNI PROJEKTTROŠKOVNIK VATRODOJAVE&amp;R&amp;6URED OVL.ING. DARKO PETROVIĆKRAPINA, ZRINSKOG I FRANKOPANA 14</oddHeader>
    <oddFooter>&amp;C&amp;R&amp;8&amp;P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F48"/>
  <sheetViews>
    <sheetView view="pageBreakPreview" zoomScaleSheetLayoutView="100" workbookViewId="0">
      <selection activeCell="E45" sqref="E5:E45"/>
    </sheetView>
  </sheetViews>
  <sheetFormatPr defaultRowHeight="12.75" x14ac:dyDescent="0.2"/>
  <cols>
    <col min="1" max="1" width="6.42578125" style="1703" customWidth="1"/>
    <col min="2" max="2" width="45.5703125" style="1704" customWidth="1"/>
    <col min="3" max="3" width="9.140625" style="1705"/>
    <col min="4" max="4" width="9.7109375" style="1742" customWidth="1"/>
    <col min="5" max="5" width="10.5703125" style="1707" customWidth="1"/>
    <col min="6" max="6" width="14.28515625" style="1708" customWidth="1"/>
    <col min="7" max="16384" width="9.140625" style="1727"/>
  </cols>
  <sheetData>
    <row r="1" spans="1:6" x14ac:dyDescent="0.2">
      <c r="A1" s="1645" t="s">
        <v>987</v>
      </c>
      <c r="B1" s="1646" t="s">
        <v>988</v>
      </c>
      <c r="C1" s="1647" t="s">
        <v>847</v>
      </c>
      <c r="D1" s="1726" t="s">
        <v>848</v>
      </c>
      <c r="E1" s="1649"/>
      <c r="F1" s="1650" t="s">
        <v>850</v>
      </c>
    </row>
    <row r="2" spans="1:6" x14ac:dyDescent="0.2">
      <c r="A2" s="1664"/>
      <c r="B2" s="1665"/>
      <c r="C2" s="1745"/>
      <c r="D2" s="1746"/>
      <c r="E2" s="1747"/>
      <c r="F2" s="1669"/>
    </row>
    <row r="3" spans="1:6" ht="25.5" x14ac:dyDescent="0.2">
      <c r="A3" s="1748" t="s">
        <v>1239</v>
      </c>
      <c r="B3" s="1749" t="s">
        <v>1583</v>
      </c>
      <c r="C3" s="1750"/>
      <c r="D3" s="1751"/>
      <c r="E3" s="1752"/>
      <c r="F3" s="1753"/>
    </row>
    <row r="4" spans="1:6" x14ac:dyDescent="0.2">
      <c r="A4" s="1754"/>
      <c r="B4" s="1755"/>
      <c r="C4" s="1666"/>
      <c r="D4" s="1756"/>
      <c r="E4" s="1757"/>
      <c r="F4" s="1669"/>
    </row>
    <row r="5" spans="1:6" s="1735" customFormat="1" ht="18.600000000000001" customHeight="1" x14ac:dyDescent="0.2">
      <c r="A5" s="1683" t="s">
        <v>33</v>
      </c>
      <c r="B5" s="1743" t="s">
        <v>1584</v>
      </c>
      <c r="C5" s="1716" t="s">
        <v>172</v>
      </c>
      <c r="D5" s="1744">
        <v>1</v>
      </c>
      <c r="E5" s="1671"/>
      <c r="F5" s="1734">
        <f>D5*E5</f>
        <v>0</v>
      </c>
    </row>
    <row r="6" spans="1:6" s="1735" customFormat="1" ht="14.25" customHeight="1" x14ac:dyDescent="0.2">
      <c r="A6" s="1683"/>
      <c r="B6" s="1743"/>
      <c r="C6" s="1716"/>
      <c r="D6" s="1744"/>
      <c r="E6" s="1671"/>
      <c r="F6" s="1734"/>
    </row>
    <row r="7" spans="1:6" s="1735" customFormat="1" ht="43.15" customHeight="1" x14ac:dyDescent="0.2">
      <c r="A7" s="1683" t="s">
        <v>34</v>
      </c>
      <c r="B7" s="1743" t="s">
        <v>1585</v>
      </c>
      <c r="C7" s="1716" t="s">
        <v>172</v>
      </c>
      <c r="D7" s="1744">
        <v>67</v>
      </c>
      <c r="E7" s="1671"/>
      <c r="F7" s="1734">
        <f>D7*E7</f>
        <v>0</v>
      </c>
    </row>
    <row r="8" spans="1:6" s="1735" customFormat="1" ht="14.25" customHeight="1" x14ac:dyDescent="0.2">
      <c r="A8" s="1683"/>
      <c r="B8" s="1743"/>
      <c r="C8" s="1716"/>
      <c r="D8" s="1744"/>
      <c r="E8" s="1671"/>
      <c r="F8" s="1734"/>
    </row>
    <row r="9" spans="1:6" s="1735" customFormat="1" ht="42" customHeight="1" x14ac:dyDescent="0.2">
      <c r="A9" s="1683" t="s">
        <v>35</v>
      </c>
      <c r="B9" s="1743" t="s">
        <v>1586</v>
      </c>
      <c r="C9" s="1716" t="s">
        <v>172</v>
      </c>
      <c r="D9" s="1744">
        <v>10</v>
      </c>
      <c r="E9" s="1671"/>
      <c r="F9" s="1734">
        <f>D9*E9</f>
        <v>0</v>
      </c>
    </row>
    <row r="10" spans="1:6" s="1735" customFormat="1" ht="14.25" customHeight="1" x14ac:dyDescent="0.2">
      <c r="A10" s="1683"/>
      <c r="B10" s="1743"/>
      <c r="C10" s="1716"/>
      <c r="D10" s="1744"/>
      <c r="E10" s="1671"/>
      <c r="F10" s="1734"/>
    </row>
    <row r="11" spans="1:6" s="1735" customFormat="1" ht="42" customHeight="1" x14ac:dyDescent="0.2">
      <c r="A11" s="1683" t="s">
        <v>36</v>
      </c>
      <c r="B11" s="1743" t="s">
        <v>1587</v>
      </c>
      <c r="C11" s="1716" t="s">
        <v>172</v>
      </c>
      <c r="D11" s="1744">
        <v>10</v>
      </c>
      <c r="E11" s="1671"/>
      <c r="F11" s="1734">
        <f>D11*E11</f>
        <v>0</v>
      </c>
    </row>
    <row r="12" spans="1:6" s="1735" customFormat="1" ht="14.25" customHeight="1" x14ac:dyDescent="0.2">
      <c r="A12" s="1683"/>
      <c r="B12" s="1743"/>
      <c r="C12" s="1716"/>
      <c r="D12" s="1744"/>
      <c r="E12" s="1671"/>
      <c r="F12" s="1734"/>
    </row>
    <row r="13" spans="1:6" s="1735" customFormat="1" ht="20.100000000000001" customHeight="1" x14ac:dyDescent="0.2">
      <c r="A13" s="1683" t="s">
        <v>37</v>
      </c>
      <c r="B13" s="1743" t="s">
        <v>1588</v>
      </c>
      <c r="C13" s="1716" t="s">
        <v>172</v>
      </c>
      <c r="D13" s="1744">
        <v>4</v>
      </c>
      <c r="E13" s="1671"/>
      <c r="F13" s="1734">
        <f>D13*E13</f>
        <v>0</v>
      </c>
    </row>
    <row r="14" spans="1:6" s="1735" customFormat="1" ht="14.25" customHeight="1" x14ac:dyDescent="0.2">
      <c r="A14" s="1683"/>
      <c r="B14" s="1743"/>
      <c r="C14" s="1716"/>
      <c r="D14" s="1744"/>
      <c r="E14" s="1671"/>
      <c r="F14" s="1734"/>
    </row>
    <row r="15" spans="1:6" s="1735" customFormat="1" ht="28.15" customHeight="1" x14ac:dyDescent="0.2">
      <c r="A15" s="1683" t="s">
        <v>38</v>
      </c>
      <c r="B15" s="1743" t="s">
        <v>1589</v>
      </c>
      <c r="C15" s="1716" t="s">
        <v>172</v>
      </c>
      <c r="D15" s="1744">
        <v>16</v>
      </c>
      <c r="E15" s="1671"/>
      <c r="F15" s="1734">
        <f>D15*E15</f>
        <v>0</v>
      </c>
    </row>
    <row r="16" spans="1:6" s="1735" customFormat="1" ht="14.25" customHeight="1" x14ac:dyDescent="0.2">
      <c r="A16" s="1683"/>
      <c r="B16" s="1743"/>
      <c r="C16" s="1716"/>
      <c r="D16" s="1744"/>
      <c r="E16" s="1671"/>
      <c r="F16" s="1734"/>
    </row>
    <row r="17" spans="1:6" s="1735" customFormat="1" ht="15.6" customHeight="1" x14ac:dyDescent="0.2">
      <c r="A17" s="1683">
        <v>7</v>
      </c>
      <c r="B17" s="1743" t="s">
        <v>1590</v>
      </c>
      <c r="C17" s="1716" t="s">
        <v>172</v>
      </c>
      <c r="D17" s="1744">
        <v>38</v>
      </c>
      <c r="E17" s="1671"/>
      <c r="F17" s="1734">
        <f>D17*E17</f>
        <v>0</v>
      </c>
    </row>
    <row r="18" spans="1:6" s="1735" customFormat="1" ht="14.25" customHeight="1" x14ac:dyDescent="0.2">
      <c r="A18" s="1683"/>
      <c r="B18" s="1743"/>
      <c r="C18" s="1716"/>
      <c r="D18" s="1744"/>
      <c r="E18" s="1671"/>
      <c r="F18" s="1734"/>
    </row>
    <row r="19" spans="1:6" s="1735" customFormat="1" ht="57.6" customHeight="1" x14ac:dyDescent="0.2">
      <c r="A19" s="1683">
        <v>8</v>
      </c>
      <c r="B19" s="1759" t="s">
        <v>1591</v>
      </c>
      <c r="C19" s="1716" t="s">
        <v>994</v>
      </c>
      <c r="D19" s="1744">
        <v>160</v>
      </c>
      <c r="E19" s="1671"/>
      <c r="F19" s="1672">
        <f>D19*E19</f>
        <v>0</v>
      </c>
    </row>
    <row r="20" spans="1:6" s="1735" customFormat="1" ht="14.25" customHeight="1" x14ac:dyDescent="0.2">
      <c r="A20" s="1683"/>
      <c r="B20" s="1759"/>
      <c r="C20" s="1716"/>
      <c r="D20" s="1744"/>
      <c r="E20" s="1671"/>
      <c r="F20" s="1672"/>
    </row>
    <row r="21" spans="1:6" s="1735" customFormat="1" ht="51" x14ac:dyDescent="0.2">
      <c r="A21" s="1683">
        <v>9</v>
      </c>
      <c r="B21" s="1759" t="s">
        <v>1592</v>
      </c>
      <c r="C21" s="1716" t="s">
        <v>994</v>
      </c>
      <c r="D21" s="1744">
        <v>400</v>
      </c>
      <c r="E21" s="1671"/>
      <c r="F21" s="1672">
        <f>D21*E21</f>
        <v>0</v>
      </c>
    </row>
    <row r="22" spans="1:6" s="1735" customFormat="1" ht="14.25" customHeight="1" x14ac:dyDescent="0.2">
      <c r="A22" s="1683"/>
      <c r="B22" s="1759"/>
      <c r="C22" s="1716"/>
      <c r="D22" s="1744"/>
      <c r="E22" s="1671"/>
      <c r="F22" s="1672"/>
    </row>
    <row r="23" spans="1:6" s="1735" customFormat="1" ht="65.099999999999994" customHeight="1" x14ac:dyDescent="0.2">
      <c r="A23" s="1683">
        <v>10</v>
      </c>
      <c r="B23" s="1759" t="s">
        <v>1593</v>
      </c>
      <c r="C23" s="1716" t="s">
        <v>994</v>
      </c>
      <c r="D23" s="1744">
        <v>750</v>
      </c>
      <c r="E23" s="1671"/>
      <c r="F23" s="1672">
        <f>D23*E23</f>
        <v>0</v>
      </c>
    </row>
    <row r="24" spans="1:6" s="1735" customFormat="1" ht="14.25" customHeight="1" x14ac:dyDescent="0.2">
      <c r="A24" s="1683"/>
      <c r="B24" s="1759"/>
      <c r="C24" s="1716"/>
      <c r="D24" s="1744"/>
      <c r="E24" s="1671"/>
      <c r="F24" s="1672"/>
    </row>
    <row r="25" spans="1:6" s="1735" customFormat="1" ht="51" x14ac:dyDescent="0.2">
      <c r="A25" s="1683">
        <v>11</v>
      </c>
      <c r="B25" s="1759" t="s">
        <v>1594</v>
      </c>
      <c r="C25" s="1716" t="s">
        <v>994</v>
      </c>
      <c r="D25" s="1744">
        <v>1150</v>
      </c>
      <c r="E25" s="1671"/>
      <c r="F25" s="1672">
        <f>D25*E25</f>
        <v>0</v>
      </c>
    </row>
    <row r="26" spans="1:6" s="1735" customFormat="1" ht="14.25" customHeight="1" x14ac:dyDescent="0.2">
      <c r="A26" s="1683"/>
      <c r="B26" s="1759"/>
      <c r="C26" s="1716"/>
      <c r="D26" s="1744"/>
      <c r="E26" s="1671"/>
      <c r="F26" s="1672"/>
    </row>
    <row r="27" spans="1:6" s="1735" customFormat="1" ht="54" customHeight="1" x14ac:dyDescent="0.2">
      <c r="A27" s="1683">
        <v>12</v>
      </c>
      <c r="B27" s="1743" t="s">
        <v>1595</v>
      </c>
      <c r="C27" s="1716" t="s">
        <v>994</v>
      </c>
      <c r="D27" s="1760">
        <v>1000</v>
      </c>
      <c r="E27" s="1671"/>
      <c r="F27" s="1672">
        <f>D27*E27</f>
        <v>0</v>
      </c>
    </row>
    <row r="28" spans="1:6" s="1735" customFormat="1" ht="14.25" customHeight="1" x14ac:dyDescent="0.2">
      <c r="A28" s="1683"/>
      <c r="B28" s="1743"/>
      <c r="C28" s="1716"/>
      <c r="D28" s="1744"/>
      <c r="E28" s="1671"/>
      <c r="F28" s="1672"/>
    </row>
    <row r="29" spans="1:6" s="1735" customFormat="1" ht="33.6" customHeight="1" x14ac:dyDescent="0.2">
      <c r="A29" s="1683">
        <v>13</v>
      </c>
      <c r="B29" s="1743" t="s">
        <v>2273</v>
      </c>
      <c r="C29" s="1716" t="s">
        <v>994</v>
      </c>
      <c r="D29" s="1744">
        <v>50</v>
      </c>
      <c r="E29" s="1671"/>
      <c r="F29" s="1672">
        <f>D29*E29</f>
        <v>0</v>
      </c>
    </row>
    <row r="30" spans="1:6" s="1735" customFormat="1" ht="14.25" customHeight="1" x14ac:dyDescent="0.2">
      <c r="A30" s="1683"/>
      <c r="B30" s="1743"/>
      <c r="C30" s="1716"/>
      <c r="D30" s="1744"/>
      <c r="E30" s="1671"/>
      <c r="F30" s="1672"/>
    </row>
    <row r="31" spans="1:6" s="1735" customFormat="1" ht="46.9" customHeight="1" x14ac:dyDescent="0.2">
      <c r="A31" s="1683">
        <v>14</v>
      </c>
      <c r="B31" s="1743" t="s">
        <v>2274</v>
      </c>
      <c r="C31" s="1716" t="s">
        <v>994</v>
      </c>
      <c r="D31" s="1744">
        <v>1000</v>
      </c>
      <c r="E31" s="1671"/>
      <c r="F31" s="1672">
        <f>D31*E31</f>
        <v>0</v>
      </c>
    </row>
    <row r="32" spans="1:6" s="1735" customFormat="1" ht="14.25" customHeight="1" x14ac:dyDescent="0.2">
      <c r="A32" s="1683"/>
      <c r="B32" s="1761"/>
      <c r="C32" s="1716"/>
      <c r="D32" s="1744"/>
      <c r="E32" s="1671"/>
      <c r="F32" s="1672"/>
    </row>
    <row r="33" spans="1:6" s="1735" customFormat="1" ht="45" customHeight="1" x14ac:dyDescent="0.2">
      <c r="A33" s="1683">
        <v>15</v>
      </c>
      <c r="B33" s="1762" t="s">
        <v>1596</v>
      </c>
      <c r="C33" s="1716" t="s">
        <v>994</v>
      </c>
      <c r="D33" s="1760">
        <v>300</v>
      </c>
      <c r="E33" s="1671"/>
      <c r="F33" s="1672">
        <f>D33*E33</f>
        <v>0</v>
      </c>
    </row>
    <row r="34" spans="1:6" s="1735" customFormat="1" ht="14.25" customHeight="1" x14ac:dyDescent="0.2">
      <c r="A34" s="1683"/>
      <c r="B34" s="1743"/>
      <c r="C34" s="1716"/>
      <c r="D34" s="1744"/>
      <c r="E34" s="1671"/>
      <c r="F34" s="1672"/>
    </row>
    <row r="35" spans="1:6" s="1735" customFormat="1" ht="25.5" x14ac:dyDescent="0.2">
      <c r="A35" s="1683">
        <v>16</v>
      </c>
      <c r="B35" s="1743" t="s">
        <v>1597</v>
      </c>
      <c r="C35" s="1716" t="s">
        <v>994</v>
      </c>
      <c r="D35" s="1760">
        <v>50</v>
      </c>
      <c r="E35" s="1671"/>
      <c r="F35" s="1672">
        <f>D35*E35</f>
        <v>0</v>
      </c>
    </row>
    <row r="36" spans="1:6" s="1735" customFormat="1" ht="15" x14ac:dyDescent="0.2">
      <c r="A36" s="1683"/>
      <c r="B36" s="1743"/>
      <c r="C36" s="1716"/>
      <c r="D36" s="1744"/>
      <c r="E36" s="1671"/>
      <c r="F36" s="1672"/>
    </row>
    <row r="37" spans="1:6" s="1735" customFormat="1" ht="25.5" x14ac:dyDescent="0.2">
      <c r="A37" s="1683">
        <v>17</v>
      </c>
      <c r="B37" s="1743" t="s">
        <v>1598</v>
      </c>
      <c r="C37" s="1716" t="s">
        <v>172</v>
      </c>
      <c r="D37" s="1760">
        <v>4</v>
      </c>
      <c r="E37" s="1671"/>
      <c r="F37" s="1672">
        <f xml:space="preserve"> E37*D37</f>
        <v>0</v>
      </c>
    </row>
    <row r="38" spans="1:6" s="1735" customFormat="1" ht="15" customHeight="1" x14ac:dyDescent="0.2">
      <c r="A38" s="1683"/>
      <c r="B38" s="1761"/>
      <c r="C38" s="1716"/>
      <c r="D38" s="1744"/>
      <c r="E38" s="1671"/>
      <c r="F38" s="1672"/>
    </row>
    <row r="39" spans="1:6" s="1735" customFormat="1" ht="30" customHeight="1" x14ac:dyDescent="0.2">
      <c r="A39" s="1683">
        <v>18</v>
      </c>
      <c r="B39" s="1762" t="s">
        <v>1599</v>
      </c>
      <c r="C39" s="1716" t="s">
        <v>797</v>
      </c>
      <c r="D39" s="1744">
        <v>1</v>
      </c>
      <c r="E39" s="1671"/>
      <c r="F39" s="1672">
        <f>D39*E39</f>
        <v>0</v>
      </c>
    </row>
    <row r="40" spans="1:6" s="1735" customFormat="1" ht="15" x14ac:dyDescent="0.2">
      <c r="A40" s="1683"/>
      <c r="B40" s="1761"/>
      <c r="C40" s="1716"/>
      <c r="D40" s="1744"/>
      <c r="E40" s="1671"/>
      <c r="F40" s="1672"/>
    </row>
    <row r="41" spans="1:6" s="1735" customFormat="1" ht="114.75" x14ac:dyDescent="0.2">
      <c r="A41" s="1683">
        <v>19</v>
      </c>
      <c r="B41" s="1743" t="s">
        <v>1600</v>
      </c>
      <c r="C41" s="1716" t="s">
        <v>797</v>
      </c>
      <c r="D41" s="1744">
        <v>1</v>
      </c>
      <c r="E41" s="1671"/>
      <c r="F41" s="1672">
        <f>E41*D41</f>
        <v>0</v>
      </c>
    </row>
    <row r="42" spans="1:6" s="1735" customFormat="1" ht="15" x14ac:dyDescent="0.2">
      <c r="A42" s="1683"/>
      <c r="B42" s="1743"/>
      <c r="C42" s="1716"/>
      <c r="D42" s="1744"/>
      <c r="E42" s="1671"/>
      <c r="F42" s="1672"/>
    </row>
    <row r="43" spans="1:6" s="1735" customFormat="1" ht="45" customHeight="1" x14ac:dyDescent="0.2">
      <c r="A43" s="1683">
        <v>20</v>
      </c>
      <c r="B43" s="1743" t="s">
        <v>1601</v>
      </c>
      <c r="C43" s="1716" t="s">
        <v>797</v>
      </c>
      <c r="D43" s="1744">
        <v>1</v>
      </c>
      <c r="E43" s="1671"/>
      <c r="F43" s="1672">
        <f>E43*D43</f>
        <v>0</v>
      </c>
    </row>
    <row r="44" spans="1:6" s="1735" customFormat="1" ht="15" x14ac:dyDescent="0.2">
      <c r="A44" s="1683"/>
      <c r="B44" s="1743"/>
      <c r="C44" s="1716"/>
      <c r="D44" s="1744"/>
      <c r="E44" s="1671"/>
      <c r="F44" s="1672"/>
    </row>
    <row r="45" spans="1:6" s="1735" customFormat="1" ht="25.5" x14ac:dyDescent="0.2">
      <c r="A45" s="1683">
        <v>21</v>
      </c>
      <c r="B45" s="1743" t="s">
        <v>1602</v>
      </c>
      <c r="C45" s="1716" t="s">
        <v>797</v>
      </c>
      <c r="D45" s="1744">
        <v>1</v>
      </c>
      <c r="E45" s="1671"/>
      <c r="F45" s="1672">
        <f>E45*D45</f>
        <v>0</v>
      </c>
    </row>
    <row r="46" spans="1:6" s="1735" customFormat="1" ht="15" x14ac:dyDescent="0.2">
      <c r="A46" s="1683"/>
      <c r="B46" s="1684"/>
      <c r="C46" s="1685"/>
      <c r="D46" s="1758"/>
      <c r="E46" s="1685"/>
      <c r="F46" s="1686"/>
    </row>
    <row r="47" spans="1:6" s="1694" customFormat="1" x14ac:dyDescent="0.2">
      <c r="A47" s="1688"/>
      <c r="B47" s="1689"/>
      <c r="C47" s="1690"/>
      <c r="D47" s="1666"/>
      <c r="E47" s="1692"/>
      <c r="F47" s="1693"/>
    </row>
    <row r="48" spans="1:6" s="1673" customFormat="1" ht="25.5" x14ac:dyDescent="0.25">
      <c r="A48" s="1695"/>
      <c r="B48" s="1749" t="s">
        <v>1603</v>
      </c>
      <c r="C48" s="1695"/>
      <c r="D48" s="1695"/>
      <c r="E48" s="1695"/>
      <c r="F48" s="1697">
        <f>SUM(F4:F45)</f>
        <v>0</v>
      </c>
    </row>
  </sheetData>
  <sheetProtection password="CC0A" sheet="1" objects="1" scenarios="1"/>
  <pageMargins left="0.70866141732283472" right="0.70866141732283472" top="0.74803149606299213" bottom="0.74803149606299213" header="0.31496062992125984" footer="0.31496062992125984"/>
  <pageSetup paperSize="9" scale="91" fitToHeight="0" orientation="portrait" r:id="rId1"/>
  <headerFooter>
    <oddHeader>&amp;L&amp;6Ladvić&amp;C&amp;6GLAVNI PROJEKT TROŠKOKVNIK VATRODOJAVE&amp;R&amp;6URED OVL.ING. DARKO PETROVIĆKRAPINA, ZRINSKOG I FRANKOPANA 14</oddHeader>
    <oddFooter>&amp;C&amp;R&amp;8&amp;P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F368"/>
  <sheetViews>
    <sheetView view="pageBreakPreview" zoomScaleSheetLayoutView="100" workbookViewId="0">
      <selection activeCell="F13" sqref="F13"/>
    </sheetView>
  </sheetViews>
  <sheetFormatPr defaultRowHeight="12.75" x14ac:dyDescent="0.2"/>
  <cols>
    <col min="1" max="1" width="6.42578125" style="264" customWidth="1"/>
    <col min="2" max="2" width="45.5703125" style="273" customWidth="1"/>
    <col min="3" max="3" width="9.140625" style="274"/>
    <col min="4" max="4" width="9.7109375" style="267" customWidth="1"/>
    <col min="5" max="5" width="10.5703125" style="268" customWidth="1"/>
    <col min="6" max="6" width="14.28515625" style="269" customWidth="1"/>
    <col min="7" max="16384" width="9.140625" style="262"/>
  </cols>
  <sheetData>
    <row r="1" spans="1:6" s="263" customFormat="1" ht="12" customHeight="1" x14ac:dyDescent="0.2">
      <c r="A1" s="255" t="s">
        <v>987</v>
      </c>
      <c r="B1" s="256" t="s">
        <v>988</v>
      </c>
      <c r="C1" s="257"/>
      <c r="D1" s="258"/>
      <c r="E1" s="259"/>
      <c r="F1" s="260" t="s">
        <v>850</v>
      </c>
    </row>
    <row r="2" spans="1:6" x14ac:dyDescent="0.2">
      <c r="A2" s="249"/>
      <c r="B2" s="261"/>
      <c r="C2" s="276"/>
      <c r="D2" s="252"/>
      <c r="E2" s="253"/>
      <c r="F2" s="254"/>
    </row>
    <row r="3" spans="1:6" x14ac:dyDescent="0.2">
      <c r="A3" s="249"/>
      <c r="B3" s="277" t="s">
        <v>1604</v>
      </c>
      <c r="C3" s="276"/>
      <c r="D3" s="252"/>
      <c r="E3" s="253"/>
      <c r="F3" s="254"/>
    </row>
    <row r="4" spans="1:6" s="263" customFormat="1" x14ac:dyDescent="0.2">
      <c r="A4" s="249"/>
      <c r="B4" s="261"/>
      <c r="C4" s="276"/>
      <c r="D4" s="252"/>
      <c r="E4" s="253"/>
      <c r="F4" s="254"/>
    </row>
    <row r="5" spans="1:6" x14ac:dyDescent="0.2">
      <c r="A5" s="249"/>
      <c r="B5" s="261"/>
      <c r="C5" s="276"/>
      <c r="D5" s="252"/>
      <c r="E5" s="253"/>
      <c r="F5" s="254"/>
    </row>
    <row r="6" spans="1:6" x14ac:dyDescent="0.2">
      <c r="A6" s="278"/>
      <c r="B6" s="279" t="s">
        <v>1576</v>
      </c>
      <c r="C6" s="280"/>
      <c r="D6" s="281"/>
      <c r="E6" s="282"/>
      <c r="F6" s="283">
        <f>'F.1. OPREMA'!F38</f>
        <v>0</v>
      </c>
    </row>
    <row r="7" spans="1:6" s="263" customFormat="1" x14ac:dyDescent="0.2">
      <c r="A7" s="275"/>
      <c r="B7" s="284"/>
      <c r="C7" s="285"/>
      <c r="D7" s="252"/>
      <c r="E7" s="253"/>
      <c r="F7" s="254"/>
    </row>
    <row r="8" spans="1:6" x14ac:dyDescent="0.2">
      <c r="A8" s="278"/>
      <c r="B8" s="279" t="s">
        <v>1582</v>
      </c>
      <c r="C8" s="280"/>
      <c r="D8" s="281"/>
      <c r="E8" s="282"/>
      <c r="F8" s="283">
        <f>'F.2. RADOVI'!F13</f>
        <v>0</v>
      </c>
    </row>
    <row r="9" spans="1:6" x14ac:dyDescent="0.2">
      <c r="A9" s="275"/>
      <c r="B9" s="284"/>
      <c r="C9" s="285"/>
      <c r="D9" s="252"/>
      <c r="E9" s="253"/>
      <c r="F9" s="254"/>
    </row>
    <row r="10" spans="1:6" s="263" customFormat="1" ht="25.5" x14ac:dyDescent="0.2">
      <c r="A10" s="278"/>
      <c r="B10" s="286" t="s">
        <v>1603</v>
      </c>
      <c r="C10" s="280"/>
      <c r="D10" s="281"/>
      <c r="E10" s="282"/>
      <c r="F10" s="283">
        <f>'F.3. EL. MATERIJAL'!F48</f>
        <v>0</v>
      </c>
    </row>
    <row r="11" spans="1:6" x14ac:dyDescent="0.25">
      <c r="A11" s="275"/>
      <c r="B11" s="275"/>
      <c r="C11" s="275"/>
      <c r="D11" s="275"/>
      <c r="E11" s="275"/>
      <c r="F11" s="275"/>
    </row>
    <row r="12" spans="1:6" x14ac:dyDescent="0.2">
      <c r="A12" s="249"/>
      <c r="B12" s="261"/>
      <c r="C12" s="276"/>
      <c r="D12" s="252"/>
      <c r="E12" s="253"/>
      <c r="F12" s="254"/>
    </row>
    <row r="13" spans="1:6" x14ac:dyDescent="0.2">
      <c r="A13" s="249"/>
      <c r="B13" s="287" t="s">
        <v>1605</v>
      </c>
      <c r="C13" s="288"/>
      <c r="D13" s="289" t="s">
        <v>1236</v>
      </c>
      <c r="E13" s="290"/>
      <c r="F13" s="291">
        <f>SUM(F6:F10)</f>
        <v>0</v>
      </c>
    </row>
    <row r="14" spans="1:6" x14ac:dyDescent="0.2">
      <c r="A14" s="292"/>
      <c r="B14" s="293"/>
      <c r="C14" s="288"/>
      <c r="D14" s="289"/>
      <c r="E14" s="290"/>
      <c r="F14" s="294"/>
    </row>
    <row r="15" spans="1:6" x14ac:dyDescent="0.2">
      <c r="A15" s="295"/>
      <c r="B15" s="296"/>
      <c r="C15" s="297"/>
      <c r="D15" s="252"/>
      <c r="E15" s="253"/>
      <c r="F15" s="254"/>
    </row>
    <row r="16" spans="1:6" s="263" customFormat="1" x14ac:dyDescent="0.2">
      <c r="A16" s="295"/>
      <c r="B16" s="296"/>
      <c r="C16" s="297"/>
      <c r="D16" s="252"/>
      <c r="E16" s="253"/>
      <c r="F16" s="254"/>
    </row>
    <row r="17" spans="1:6" ht="32.25" customHeight="1" x14ac:dyDescent="0.2">
      <c r="A17" s="295"/>
      <c r="B17" s="296"/>
      <c r="C17" s="297"/>
      <c r="D17" s="252"/>
      <c r="E17" s="253"/>
      <c r="F17" s="254"/>
    </row>
    <row r="18" spans="1:6" x14ac:dyDescent="0.2">
      <c r="A18" s="295"/>
      <c r="B18" s="296"/>
      <c r="C18" s="297"/>
      <c r="D18" s="252"/>
      <c r="E18" s="253"/>
      <c r="F18" s="254"/>
    </row>
    <row r="19" spans="1:6" x14ac:dyDescent="0.2">
      <c r="A19" s="295"/>
      <c r="B19" s="296"/>
      <c r="C19" s="297"/>
      <c r="D19" s="252"/>
      <c r="E19" s="253"/>
      <c r="F19" s="254"/>
    </row>
    <row r="23" spans="1:6" x14ac:dyDescent="0.2">
      <c r="B23" s="265"/>
      <c r="C23" s="266"/>
    </row>
    <row r="24" spans="1:6" x14ac:dyDescent="0.2">
      <c r="B24" s="270"/>
      <c r="C24" s="271"/>
      <c r="D24" s="272"/>
    </row>
    <row r="27" spans="1:6" s="263" customFormat="1" x14ac:dyDescent="0.2">
      <c r="A27" s="264"/>
      <c r="B27" s="273"/>
      <c r="C27" s="274"/>
      <c r="D27" s="267"/>
      <c r="E27" s="268"/>
      <c r="F27" s="269"/>
    </row>
    <row r="28" spans="1:6" s="263" customFormat="1" x14ac:dyDescent="0.2">
      <c r="A28" s="264"/>
      <c r="B28" s="273"/>
      <c r="C28" s="274"/>
      <c r="D28" s="267"/>
      <c r="E28" s="268"/>
      <c r="F28" s="269"/>
    </row>
    <row r="30" spans="1:6" s="263" customFormat="1" x14ac:dyDescent="0.2">
      <c r="A30" s="264"/>
      <c r="B30" s="273"/>
      <c r="C30" s="274"/>
      <c r="D30" s="267"/>
      <c r="E30" s="268"/>
      <c r="F30" s="269"/>
    </row>
    <row r="31" spans="1:6" s="263" customFormat="1" x14ac:dyDescent="0.2">
      <c r="A31" s="264"/>
      <c r="B31" s="273"/>
      <c r="C31" s="274"/>
      <c r="D31" s="267"/>
      <c r="E31" s="268"/>
      <c r="F31" s="269"/>
    </row>
    <row r="33" spans="1:6" s="263" customFormat="1" x14ac:dyDescent="0.2">
      <c r="A33" s="264"/>
      <c r="B33" s="273"/>
      <c r="C33" s="274"/>
      <c r="D33" s="267"/>
      <c r="E33" s="268"/>
      <c r="F33" s="269"/>
    </row>
    <row r="36" spans="1:6" s="263" customFormat="1" x14ac:dyDescent="0.2">
      <c r="A36" s="264"/>
      <c r="B36" s="273"/>
      <c r="C36" s="274"/>
      <c r="D36" s="267"/>
      <c r="E36" s="268"/>
      <c r="F36" s="269"/>
    </row>
    <row r="39" spans="1:6" s="263" customFormat="1" x14ac:dyDescent="0.2">
      <c r="A39" s="264"/>
      <c r="B39" s="273"/>
      <c r="C39" s="274"/>
      <c r="D39" s="267"/>
      <c r="E39" s="268"/>
      <c r="F39" s="269"/>
    </row>
    <row r="40" spans="1:6" s="263" customFormat="1" x14ac:dyDescent="0.2">
      <c r="A40" s="264"/>
      <c r="B40" s="273"/>
      <c r="C40" s="274"/>
      <c r="D40" s="267"/>
      <c r="E40" s="268"/>
      <c r="F40" s="269"/>
    </row>
    <row r="42" spans="1:6" s="263" customFormat="1" x14ac:dyDescent="0.2">
      <c r="A42" s="264"/>
      <c r="B42" s="273"/>
      <c r="C42" s="274"/>
      <c r="D42" s="267"/>
      <c r="E42" s="268"/>
      <c r="F42" s="269"/>
    </row>
    <row r="43" spans="1:6" s="263" customFormat="1" x14ac:dyDescent="0.2">
      <c r="A43" s="264"/>
      <c r="B43" s="273"/>
      <c r="C43" s="274"/>
      <c r="D43" s="267"/>
      <c r="E43" s="268"/>
      <c r="F43" s="269"/>
    </row>
    <row r="45" spans="1:6" s="263" customFormat="1" x14ac:dyDescent="0.2">
      <c r="A45" s="264"/>
      <c r="B45" s="273"/>
      <c r="C45" s="274"/>
      <c r="D45" s="267"/>
      <c r="E45" s="268"/>
      <c r="F45" s="269"/>
    </row>
    <row r="46" spans="1:6" s="263" customFormat="1" x14ac:dyDescent="0.2">
      <c r="A46" s="264"/>
      <c r="B46" s="273"/>
      <c r="C46" s="274"/>
      <c r="D46" s="267"/>
      <c r="E46" s="268"/>
      <c r="F46" s="269"/>
    </row>
    <row r="48" spans="1:6" s="263" customFormat="1" x14ac:dyDescent="0.2">
      <c r="A48" s="264"/>
      <c r="B48" s="273"/>
      <c r="C48" s="274"/>
      <c r="D48" s="267"/>
      <c r="E48" s="268"/>
      <c r="F48" s="269"/>
    </row>
    <row r="50" spans="1:6" ht="28.5" customHeight="1" x14ac:dyDescent="0.2"/>
    <row r="55" spans="1:6" s="263" customFormat="1" x14ac:dyDescent="0.2">
      <c r="A55" s="264"/>
      <c r="B55" s="273"/>
      <c r="C55" s="274"/>
      <c r="D55" s="267"/>
      <c r="E55" s="268"/>
      <c r="F55" s="269"/>
    </row>
    <row r="58" spans="1:6" s="263" customFormat="1" x14ac:dyDescent="0.2">
      <c r="A58" s="264"/>
      <c r="B58" s="273"/>
      <c r="C58" s="274"/>
      <c r="D58" s="267"/>
      <c r="E58" s="268"/>
      <c r="F58" s="269"/>
    </row>
    <row r="61" spans="1:6" s="263" customFormat="1" x14ac:dyDescent="0.2">
      <c r="A61" s="264"/>
      <c r="B61" s="273"/>
      <c r="C61" s="274"/>
      <c r="D61" s="267"/>
      <c r="E61" s="268"/>
      <c r="F61" s="269"/>
    </row>
    <row r="64" spans="1:6" s="263" customFormat="1" x14ac:dyDescent="0.2">
      <c r="A64" s="264"/>
      <c r="B64" s="273"/>
      <c r="C64" s="274"/>
      <c r="D64" s="267"/>
      <c r="E64" s="268"/>
      <c r="F64" s="269"/>
    </row>
    <row r="67" spans="1:6" s="263" customFormat="1" x14ac:dyDescent="0.2">
      <c r="A67" s="264"/>
      <c r="B67" s="273"/>
      <c r="C67" s="274"/>
      <c r="D67" s="267"/>
      <c r="E67" s="268"/>
      <c r="F67" s="269"/>
    </row>
    <row r="70" spans="1:6" s="263" customFormat="1" x14ac:dyDescent="0.2">
      <c r="A70" s="264"/>
      <c r="B70" s="273"/>
      <c r="C70" s="274"/>
      <c r="D70" s="267"/>
      <c r="E70" s="268"/>
      <c r="F70" s="269"/>
    </row>
    <row r="72" spans="1:6" s="263" customFormat="1" ht="14.25" customHeight="1" x14ac:dyDescent="0.2">
      <c r="A72" s="264"/>
      <c r="B72" s="273"/>
      <c r="C72" s="274"/>
      <c r="D72" s="267"/>
      <c r="E72" s="268"/>
      <c r="F72" s="269"/>
    </row>
    <row r="74" spans="1:6" ht="26.25" customHeight="1" x14ac:dyDescent="0.2"/>
    <row r="80" spans="1:6" s="263" customFormat="1" x14ac:dyDescent="0.2">
      <c r="A80" s="264"/>
      <c r="B80" s="273"/>
      <c r="C80" s="274"/>
      <c r="D80" s="267"/>
      <c r="E80" s="268"/>
      <c r="F80" s="269"/>
    </row>
    <row r="83" spans="1:6" s="263" customFormat="1" x14ac:dyDescent="0.2">
      <c r="A83" s="264"/>
      <c r="B83" s="273"/>
      <c r="C83" s="274"/>
      <c r="D83" s="267"/>
      <c r="E83" s="268"/>
      <c r="F83" s="269"/>
    </row>
    <row r="86" spans="1:6" s="263" customFormat="1" x14ac:dyDescent="0.2">
      <c r="A86" s="264"/>
      <c r="B86" s="273"/>
      <c r="C86" s="274"/>
      <c r="D86" s="267"/>
      <c r="E86" s="268"/>
      <c r="F86" s="269"/>
    </row>
    <row r="89" spans="1:6" s="263" customFormat="1" x14ac:dyDescent="0.2">
      <c r="A89" s="264"/>
      <c r="B89" s="273"/>
      <c r="C89" s="274"/>
      <c r="D89" s="267"/>
      <c r="E89" s="268"/>
      <c r="F89" s="269"/>
    </row>
    <row r="92" spans="1:6" s="263" customFormat="1" x14ac:dyDescent="0.2">
      <c r="A92" s="264"/>
      <c r="B92" s="273"/>
      <c r="C92" s="274"/>
      <c r="D92" s="267"/>
      <c r="E92" s="268"/>
      <c r="F92" s="269"/>
    </row>
    <row r="95" spans="1:6" s="263" customFormat="1" x14ac:dyDescent="0.2">
      <c r="A95" s="264"/>
      <c r="B95" s="273"/>
      <c r="C95" s="274"/>
      <c r="D95" s="267"/>
      <c r="E95" s="268"/>
      <c r="F95" s="269"/>
    </row>
    <row r="98" spans="1:6" s="263" customFormat="1" x14ac:dyDescent="0.2">
      <c r="A98" s="264"/>
      <c r="B98" s="273"/>
      <c r="C98" s="274"/>
      <c r="D98" s="267"/>
      <c r="E98" s="268"/>
      <c r="F98" s="269"/>
    </row>
    <row r="101" spans="1:6" s="263" customFormat="1" x14ac:dyDescent="0.2">
      <c r="A101" s="264"/>
      <c r="B101" s="273"/>
      <c r="C101" s="274"/>
      <c r="D101" s="267"/>
      <c r="E101" s="268"/>
      <c r="F101" s="269"/>
    </row>
    <row r="104" spans="1:6" s="263" customFormat="1" x14ac:dyDescent="0.2">
      <c r="A104" s="264"/>
      <c r="B104" s="273"/>
      <c r="C104" s="274"/>
      <c r="D104" s="267"/>
      <c r="E104" s="268"/>
      <c r="F104" s="269"/>
    </row>
    <row r="107" spans="1:6" s="263" customFormat="1" x14ac:dyDescent="0.2">
      <c r="A107" s="264"/>
      <c r="B107" s="273"/>
      <c r="C107" s="274"/>
      <c r="D107" s="267"/>
      <c r="E107" s="268"/>
      <c r="F107" s="269"/>
    </row>
    <row r="110" spans="1:6" s="263" customFormat="1" x14ac:dyDescent="0.2">
      <c r="A110" s="264"/>
      <c r="B110" s="273"/>
      <c r="C110" s="274"/>
      <c r="D110" s="267"/>
      <c r="E110" s="268"/>
      <c r="F110" s="269"/>
    </row>
    <row r="124" spans="1:6" s="263" customFormat="1" x14ac:dyDescent="0.2">
      <c r="A124" s="264"/>
      <c r="B124" s="273"/>
      <c r="C124" s="274"/>
      <c r="D124" s="267"/>
      <c r="E124" s="268"/>
      <c r="F124" s="269"/>
    </row>
    <row r="132" spans="1:6" s="263" customFormat="1" x14ac:dyDescent="0.2">
      <c r="A132" s="264"/>
      <c r="B132" s="273"/>
      <c r="C132" s="274"/>
      <c r="D132" s="267"/>
      <c r="E132" s="268"/>
      <c r="F132" s="269"/>
    </row>
    <row r="135" spans="1:6" s="263" customFormat="1" x14ac:dyDescent="0.2">
      <c r="A135" s="264"/>
      <c r="B135" s="273"/>
      <c r="C135" s="274"/>
      <c r="D135" s="267"/>
      <c r="E135" s="268"/>
      <c r="F135" s="269"/>
    </row>
    <row r="138" spans="1:6" s="263" customFormat="1" x14ac:dyDescent="0.2">
      <c r="A138" s="264"/>
      <c r="B138" s="273"/>
      <c r="C138" s="274"/>
      <c r="D138" s="267"/>
      <c r="E138" s="268"/>
      <c r="F138" s="269"/>
    </row>
    <row r="141" spans="1:6" s="263" customFormat="1" x14ac:dyDescent="0.2">
      <c r="A141" s="264"/>
      <c r="B141" s="273"/>
      <c r="C141" s="274"/>
      <c r="D141" s="267"/>
      <c r="E141" s="268"/>
      <c r="F141" s="269"/>
    </row>
    <row r="144" spans="1:6" s="263" customFormat="1" x14ac:dyDescent="0.2">
      <c r="A144" s="264"/>
      <c r="B144" s="273"/>
      <c r="C144" s="274"/>
      <c r="D144" s="267"/>
      <c r="E144" s="268"/>
      <c r="F144" s="269"/>
    </row>
    <row r="147" spans="1:6" s="263" customFormat="1" x14ac:dyDescent="0.2">
      <c r="A147" s="264"/>
      <c r="B147" s="273"/>
      <c r="C147" s="274"/>
      <c r="D147" s="267"/>
      <c r="E147" s="268"/>
      <c r="F147" s="269"/>
    </row>
    <row r="150" spans="1:6" s="263" customFormat="1" x14ac:dyDescent="0.2">
      <c r="A150" s="264"/>
      <c r="B150" s="273"/>
      <c r="C150" s="274"/>
      <c r="D150" s="267"/>
      <c r="E150" s="268"/>
      <c r="F150" s="269"/>
    </row>
    <row r="153" spans="1:6" s="263" customFormat="1" x14ac:dyDescent="0.2">
      <c r="A153" s="264"/>
      <c r="B153" s="273"/>
      <c r="C153" s="274"/>
      <c r="D153" s="267"/>
      <c r="E153" s="268"/>
      <c r="F153" s="269"/>
    </row>
    <row r="156" spans="1:6" s="263" customFormat="1" x14ac:dyDescent="0.2">
      <c r="A156" s="264"/>
      <c r="B156" s="273"/>
      <c r="C156" s="274"/>
      <c r="D156" s="267"/>
      <c r="E156" s="268"/>
      <c r="F156" s="269"/>
    </row>
    <row r="165" spans="1:6" s="263" customFormat="1" x14ac:dyDescent="0.2">
      <c r="A165" s="264"/>
      <c r="B165" s="273"/>
      <c r="C165" s="274"/>
      <c r="D165" s="267"/>
      <c r="E165" s="268"/>
      <c r="F165" s="269"/>
    </row>
    <row r="167" spans="1:6" s="263" customFormat="1" x14ac:dyDescent="0.2">
      <c r="A167" s="264"/>
      <c r="B167" s="273"/>
      <c r="C167" s="274"/>
      <c r="D167" s="267"/>
      <c r="E167" s="268"/>
      <c r="F167" s="269"/>
    </row>
    <row r="170" spans="1:6" s="263" customFormat="1" x14ac:dyDescent="0.2">
      <c r="A170" s="264"/>
      <c r="B170" s="273"/>
      <c r="C170" s="274"/>
      <c r="D170" s="267"/>
      <c r="E170" s="268"/>
      <c r="F170" s="269"/>
    </row>
    <row r="176" spans="1:6" s="263" customFormat="1" x14ac:dyDescent="0.2">
      <c r="A176" s="264"/>
      <c r="B176" s="273"/>
      <c r="C176" s="274"/>
      <c r="D176" s="267"/>
      <c r="E176" s="268"/>
      <c r="F176" s="269"/>
    </row>
    <row r="179" spans="1:6" s="263" customFormat="1" x14ac:dyDescent="0.2">
      <c r="A179" s="264"/>
      <c r="B179" s="273"/>
      <c r="C179" s="274"/>
      <c r="D179" s="267"/>
      <c r="E179" s="268"/>
      <c r="F179" s="269"/>
    </row>
    <row r="182" spans="1:6" s="263" customFormat="1" x14ac:dyDescent="0.2">
      <c r="A182" s="264"/>
      <c r="B182" s="273"/>
      <c r="C182" s="274"/>
      <c r="D182" s="267"/>
      <c r="E182" s="268"/>
      <c r="F182" s="269"/>
    </row>
    <row r="185" spans="1:6" s="263" customFormat="1" x14ac:dyDescent="0.2">
      <c r="A185" s="264"/>
      <c r="B185" s="273"/>
      <c r="C185" s="274"/>
      <c r="D185" s="267"/>
      <c r="E185" s="268"/>
      <c r="F185" s="269"/>
    </row>
    <row r="187" spans="1:6" s="263" customFormat="1" ht="15" customHeight="1" x14ac:dyDescent="0.2">
      <c r="A187" s="264"/>
      <c r="B187" s="273"/>
      <c r="C187" s="274"/>
      <c r="D187" s="267"/>
      <c r="E187" s="268"/>
      <c r="F187" s="269"/>
    </row>
    <row r="189" spans="1:6" ht="15.75" customHeight="1" x14ac:dyDescent="0.2"/>
    <row r="190" spans="1:6" ht="15.75" customHeight="1" x14ac:dyDescent="0.2"/>
    <row r="191" spans="1:6" ht="15.75" customHeight="1" x14ac:dyDescent="0.2"/>
    <row r="192" spans="1:6"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242" spans="1:6" s="263" customFormat="1" x14ac:dyDescent="0.2">
      <c r="A242" s="264"/>
      <c r="B242" s="273"/>
      <c r="C242" s="274"/>
      <c r="D242" s="267"/>
      <c r="E242" s="268"/>
      <c r="F242" s="269"/>
    </row>
    <row r="243" spans="1:6" s="263" customFormat="1" x14ac:dyDescent="0.2">
      <c r="A243" s="264"/>
      <c r="B243" s="273"/>
      <c r="C243" s="274"/>
      <c r="D243" s="267"/>
      <c r="E243" s="268"/>
      <c r="F243" s="269"/>
    </row>
    <row r="244" spans="1:6" s="263" customFormat="1" x14ac:dyDescent="0.2">
      <c r="A244" s="264"/>
      <c r="B244" s="273"/>
      <c r="C244" s="274"/>
      <c r="D244" s="267"/>
      <c r="E244" s="268"/>
      <c r="F244" s="269"/>
    </row>
    <row r="245" spans="1:6" s="263" customFormat="1" x14ac:dyDescent="0.2">
      <c r="A245" s="264"/>
      <c r="B245" s="273"/>
      <c r="C245" s="274"/>
      <c r="D245" s="267"/>
      <c r="E245" s="268"/>
      <c r="F245" s="269"/>
    </row>
    <row r="246" spans="1:6" s="263" customFormat="1" x14ac:dyDescent="0.2">
      <c r="A246" s="264"/>
      <c r="B246" s="273"/>
      <c r="C246" s="274"/>
      <c r="D246" s="267"/>
      <c r="E246" s="268"/>
      <c r="F246" s="269"/>
    </row>
    <row r="247" spans="1:6" s="263" customFormat="1" x14ac:dyDescent="0.2">
      <c r="A247" s="264"/>
      <c r="B247" s="273"/>
      <c r="C247" s="274"/>
      <c r="D247" s="267"/>
      <c r="E247" s="268"/>
      <c r="F247" s="269"/>
    </row>
    <row r="248" spans="1:6" s="263" customFormat="1" x14ac:dyDescent="0.2">
      <c r="A248" s="264"/>
      <c r="B248" s="273"/>
      <c r="C248" s="274"/>
      <c r="D248" s="267"/>
      <c r="E248" s="268"/>
      <c r="F248" s="269"/>
    </row>
    <row r="253" spans="1:6" s="263" customFormat="1" x14ac:dyDescent="0.2">
      <c r="A253" s="264"/>
      <c r="B253" s="273"/>
      <c r="C253" s="274"/>
      <c r="D253" s="267"/>
      <c r="E253" s="268"/>
      <c r="F253" s="269"/>
    </row>
    <row r="255" spans="1:6" s="263" customFormat="1" ht="14.25" customHeight="1" x14ac:dyDescent="0.2">
      <c r="A255" s="264"/>
      <c r="B255" s="273"/>
      <c r="C255" s="274"/>
      <c r="D255" s="267"/>
      <c r="E255" s="268"/>
      <c r="F255" s="269"/>
    </row>
    <row r="257" spans="1:6" ht="14.25" customHeight="1" x14ac:dyDescent="0.2"/>
    <row r="258" spans="1:6" ht="14.25" customHeight="1" x14ac:dyDescent="0.2"/>
    <row r="259" spans="1:6" ht="14.25" customHeight="1" x14ac:dyDescent="0.2"/>
    <row r="260" spans="1:6" ht="14.25" customHeight="1" x14ac:dyDescent="0.2"/>
    <row r="261" spans="1:6" ht="14.25" customHeight="1" x14ac:dyDescent="0.2"/>
    <row r="262" spans="1:6" s="263" customFormat="1" x14ac:dyDescent="0.2">
      <c r="A262" s="264"/>
      <c r="B262" s="273"/>
      <c r="C262" s="274"/>
      <c r="D262" s="267"/>
      <c r="E262" s="268"/>
      <c r="F262" s="269"/>
    </row>
    <row r="265" spans="1:6" s="263" customFormat="1" x14ac:dyDescent="0.2">
      <c r="A265" s="264"/>
      <c r="B265" s="273"/>
      <c r="C265" s="274"/>
      <c r="D265" s="267"/>
      <c r="E265" s="268"/>
      <c r="F265" s="269"/>
    </row>
    <row r="268" spans="1:6" s="263" customFormat="1" x14ac:dyDescent="0.2">
      <c r="A268" s="264"/>
      <c r="B268" s="273"/>
      <c r="C268" s="274"/>
      <c r="D268" s="267"/>
      <c r="E268" s="268"/>
      <c r="F268" s="269"/>
    </row>
    <row r="271" spans="1:6" s="263" customFormat="1" x14ac:dyDescent="0.2">
      <c r="A271" s="264"/>
      <c r="B271" s="273"/>
      <c r="C271" s="274"/>
      <c r="D271" s="267"/>
      <c r="E271" s="268"/>
      <c r="F271" s="269"/>
    </row>
    <row r="274" spans="1:6" s="263" customFormat="1" x14ac:dyDescent="0.2">
      <c r="A274" s="264"/>
      <c r="B274" s="273"/>
      <c r="C274" s="274"/>
      <c r="D274" s="267"/>
      <c r="E274" s="268"/>
      <c r="F274" s="269"/>
    </row>
    <row r="277" spans="1:6" s="263" customFormat="1" x14ac:dyDescent="0.2">
      <c r="A277" s="264"/>
      <c r="B277" s="273"/>
      <c r="C277" s="274"/>
      <c r="D277" s="267"/>
      <c r="E277" s="268"/>
      <c r="F277" s="269"/>
    </row>
    <row r="280" spans="1:6" s="263" customFormat="1" x14ac:dyDescent="0.2">
      <c r="A280" s="264"/>
      <c r="B280" s="273"/>
      <c r="C280" s="274"/>
      <c r="D280" s="267"/>
      <c r="E280" s="268"/>
      <c r="F280" s="269"/>
    </row>
    <row r="283" spans="1:6" s="263" customFormat="1" x14ac:dyDescent="0.2">
      <c r="A283" s="264"/>
      <c r="B283" s="273"/>
      <c r="C283" s="274"/>
      <c r="D283" s="267"/>
      <c r="E283" s="268"/>
      <c r="F283" s="269"/>
    </row>
    <row r="286" spans="1:6" s="263" customFormat="1" x14ac:dyDescent="0.2">
      <c r="A286" s="264"/>
      <c r="B286" s="273"/>
      <c r="C286" s="274"/>
      <c r="D286" s="267"/>
      <c r="E286" s="268"/>
      <c r="F286" s="269"/>
    </row>
    <row r="289" spans="1:6" s="263" customFormat="1" x14ac:dyDescent="0.2">
      <c r="A289" s="264"/>
      <c r="B289" s="273"/>
      <c r="C289" s="274"/>
      <c r="D289" s="267"/>
      <c r="E289" s="268"/>
      <c r="F289" s="269"/>
    </row>
    <row r="292" spans="1:6" s="263" customFormat="1" x14ac:dyDescent="0.2">
      <c r="A292" s="264"/>
      <c r="B292" s="273"/>
      <c r="C292" s="274"/>
      <c r="D292" s="267"/>
      <c r="E292" s="268"/>
      <c r="F292" s="269"/>
    </row>
    <row r="295" spans="1:6" s="263" customFormat="1" x14ac:dyDescent="0.2">
      <c r="A295" s="264"/>
      <c r="B295" s="273"/>
      <c r="C295" s="274"/>
      <c r="D295" s="267"/>
      <c r="E295" s="268"/>
      <c r="F295" s="269"/>
    </row>
    <row r="298" spans="1:6" s="263" customFormat="1" x14ac:dyDescent="0.2">
      <c r="A298" s="264"/>
      <c r="B298" s="273"/>
      <c r="C298" s="274"/>
      <c r="D298" s="267"/>
      <c r="E298" s="268"/>
      <c r="F298" s="269"/>
    </row>
    <row r="301" spans="1:6" s="263" customFormat="1" x14ac:dyDescent="0.2">
      <c r="A301" s="264"/>
      <c r="B301" s="273"/>
      <c r="C301" s="274"/>
      <c r="D301" s="267"/>
      <c r="E301" s="268"/>
      <c r="F301" s="269"/>
    </row>
    <row r="304" spans="1:6" s="263" customFormat="1" x14ac:dyDescent="0.2">
      <c r="A304" s="264"/>
      <c r="B304" s="273"/>
      <c r="C304" s="274"/>
      <c r="D304" s="267"/>
      <c r="E304" s="268"/>
      <c r="F304" s="269"/>
    </row>
    <row r="307" spans="1:6" s="263" customFormat="1" x14ac:dyDescent="0.2">
      <c r="A307" s="264"/>
      <c r="B307" s="273"/>
      <c r="C307" s="274"/>
      <c r="D307" s="267"/>
      <c r="E307" s="268"/>
      <c r="F307" s="269"/>
    </row>
    <row r="309" spans="1:6" s="263" customFormat="1" ht="15" customHeight="1" x14ac:dyDescent="0.2">
      <c r="A309" s="264"/>
      <c r="B309" s="273"/>
      <c r="C309" s="274"/>
      <c r="D309" s="267"/>
      <c r="E309" s="268"/>
      <c r="F309" s="269"/>
    </row>
    <row r="311" spans="1:6" ht="14.25" customHeight="1" x14ac:dyDescent="0.2"/>
    <row r="314" spans="1:6" s="263" customFormat="1" x14ac:dyDescent="0.2">
      <c r="A314" s="264"/>
      <c r="B314" s="273"/>
      <c r="C314" s="274"/>
      <c r="D314" s="267"/>
      <c r="E314" s="268"/>
      <c r="F314" s="269"/>
    </row>
    <row r="317" spans="1:6" s="263" customFormat="1" x14ac:dyDescent="0.2">
      <c r="A317" s="264"/>
      <c r="B317" s="273"/>
      <c r="C317" s="274"/>
      <c r="D317" s="267"/>
      <c r="E317" s="268"/>
      <c r="F317" s="269"/>
    </row>
    <row r="320" spans="1:6" s="263" customFormat="1" x14ac:dyDescent="0.2">
      <c r="A320" s="264"/>
      <c r="B320" s="273"/>
      <c r="C320" s="274"/>
      <c r="D320" s="267"/>
      <c r="E320" s="268"/>
      <c r="F320" s="269"/>
    </row>
    <row r="329" spans="1:6" s="263" customFormat="1" x14ac:dyDescent="0.2">
      <c r="A329" s="264"/>
      <c r="B329" s="273"/>
      <c r="C329" s="274"/>
      <c r="D329" s="267"/>
      <c r="E329" s="268"/>
      <c r="F329" s="269"/>
    </row>
    <row r="332" spans="1:6" s="263" customFormat="1" x14ac:dyDescent="0.2">
      <c r="A332" s="264"/>
      <c r="B332" s="273"/>
      <c r="C332" s="274"/>
      <c r="D332" s="267"/>
      <c r="E332" s="268"/>
      <c r="F332" s="269"/>
    </row>
    <row r="335" spans="1:6" s="263" customFormat="1" x14ac:dyDescent="0.2">
      <c r="A335" s="264"/>
      <c r="B335" s="273"/>
      <c r="C335" s="274"/>
      <c r="D335" s="267"/>
      <c r="E335" s="268"/>
      <c r="F335" s="269"/>
    </row>
    <row r="338" spans="1:6" s="263" customFormat="1" x14ac:dyDescent="0.2">
      <c r="A338" s="264"/>
      <c r="B338" s="273"/>
      <c r="C338" s="274"/>
      <c r="D338" s="267"/>
      <c r="E338" s="268"/>
      <c r="F338" s="269"/>
    </row>
    <row r="340" spans="1:6" s="263" customFormat="1" ht="15" customHeight="1" x14ac:dyDescent="0.2">
      <c r="A340" s="264"/>
      <c r="B340" s="273"/>
      <c r="C340" s="274"/>
      <c r="D340" s="267"/>
      <c r="E340" s="268"/>
      <c r="F340" s="269"/>
    </row>
    <row r="350" spans="1:6" ht="14.25" customHeight="1" x14ac:dyDescent="0.2"/>
    <row r="366" ht="26.25" customHeight="1" x14ac:dyDescent="0.2"/>
    <row r="368" ht="12.75" customHeight="1" x14ac:dyDescent="0.2"/>
  </sheetData>
  <sheetProtection formatCells="0" formatColumns="0" formatRows="0" insertColumns="0" insertRows="0" insertHyperlinks="0" deleteColumns="0" deleteRows="0" sort="0" autoFilter="0" pivotTables="0"/>
  <pageMargins left="0.78740157480314965" right="0.19685039370078741" top="1.0629921259842521" bottom="0.98425196850393704" header="0.51181102362204722" footer="0.51181102362204722"/>
  <pageSetup paperSize="9" scale="96" firstPageNumber="2" fitToHeight="0" orientation="portrait" useFirstPageNumber="1" r:id="rId1"/>
  <headerFooter alignWithMargins="0">
    <oddHeader>&amp;L&amp;6Ladvić&amp;C&amp;6GLAVNI PROJEKTTROŠKOVNIK VATRODOJAVE&amp;R&amp;6URED OVL.ING. DARKO PETROVIĆKRAPINA, ZRINSKOG I FRANKOPANA 14</oddHeader>
    <oddFooter>&amp;R&amp;8&amp;P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F104"/>
  <sheetViews>
    <sheetView view="pageBreakPreview" topLeftCell="A73" zoomScaleNormal="80" zoomScaleSheetLayoutView="100" workbookViewId="0">
      <selection activeCell="E16" sqref="E6:E16"/>
    </sheetView>
  </sheetViews>
  <sheetFormatPr defaultRowHeight="15" x14ac:dyDescent="0.25"/>
  <cols>
    <col min="1" max="1" width="4.28515625" style="1359" customWidth="1"/>
    <col min="2" max="2" width="40.28515625" style="1359" customWidth="1"/>
    <col min="3" max="3" width="6" style="1359" customWidth="1"/>
    <col min="4" max="4" width="9.42578125" style="1359" customWidth="1"/>
    <col min="5" max="5" width="11.7109375" style="1359" customWidth="1"/>
    <col min="6" max="6" width="13.5703125" style="1359" customWidth="1"/>
    <col min="7" max="16384" width="9.140625" style="1359"/>
  </cols>
  <sheetData>
    <row r="1" spans="1:6" ht="18.75" thickBot="1" x14ac:dyDescent="0.3">
      <c r="A1" s="1353"/>
      <c r="B1" s="1354"/>
      <c r="C1" s="1355"/>
      <c r="D1" s="1356"/>
      <c r="E1" s="1357"/>
      <c r="F1" s="1358"/>
    </row>
    <row r="2" spans="1:6" ht="39.75" thickBot="1" x14ac:dyDescent="0.3">
      <c r="A2" s="1360"/>
      <c r="B2" s="1361" t="s">
        <v>1606</v>
      </c>
      <c r="C2" s="1362" t="s">
        <v>1607</v>
      </c>
      <c r="D2" s="1363" t="s">
        <v>1270</v>
      </c>
      <c r="E2" s="1364" t="s">
        <v>1271</v>
      </c>
      <c r="F2" s="1365" t="s">
        <v>1608</v>
      </c>
    </row>
    <row r="3" spans="1:6" x14ac:dyDescent="0.25">
      <c r="A3" s="1353"/>
      <c r="B3" s="1366"/>
      <c r="C3" s="1367"/>
      <c r="D3" s="1368"/>
      <c r="E3" s="1369"/>
      <c r="F3" s="1370"/>
    </row>
    <row r="4" spans="1:6" ht="15.75" x14ac:dyDescent="0.25">
      <c r="A4" s="1371" t="s">
        <v>612</v>
      </c>
      <c r="B4" s="1372" t="s">
        <v>1609</v>
      </c>
      <c r="C4" s="1373"/>
      <c r="D4" s="1374"/>
      <c r="E4" s="298"/>
      <c r="F4" s="1375"/>
    </row>
    <row r="5" spans="1:6" ht="15.75" x14ac:dyDescent="0.25">
      <c r="A5" s="1376"/>
      <c r="B5" s="1377"/>
      <c r="C5" s="1373"/>
      <c r="D5" s="1374"/>
      <c r="E5" s="298"/>
      <c r="F5" s="1375"/>
    </row>
    <row r="6" spans="1:6" x14ac:dyDescent="0.25">
      <c r="A6" s="1353">
        <v>1</v>
      </c>
      <c r="B6" s="1484" t="s">
        <v>1610</v>
      </c>
      <c r="C6" s="1485" t="s">
        <v>1611</v>
      </c>
      <c r="D6" s="1486">
        <v>180</v>
      </c>
      <c r="E6" s="299"/>
      <c r="F6" s="1381">
        <f>D6*E6</f>
        <v>0</v>
      </c>
    </row>
    <row r="7" spans="1:6" ht="15.75" x14ac:dyDescent="0.25">
      <c r="A7" s="1376"/>
      <c r="B7" s="1487"/>
      <c r="C7" s="1488"/>
      <c r="D7" s="1489"/>
      <c r="E7" s="300"/>
      <c r="F7" s="1382"/>
    </row>
    <row r="8" spans="1:6" ht="51" x14ac:dyDescent="0.25">
      <c r="A8" s="1353">
        <v>2</v>
      </c>
      <c r="B8" s="1490" t="s">
        <v>1612</v>
      </c>
      <c r="C8" s="1485" t="s">
        <v>1611</v>
      </c>
      <c r="D8" s="1486">
        <v>180</v>
      </c>
      <c r="E8" s="299"/>
      <c r="F8" s="1381">
        <f>D8*E8</f>
        <v>0</v>
      </c>
    </row>
    <row r="9" spans="1:6" x14ac:dyDescent="0.25">
      <c r="A9" s="1353"/>
      <c r="B9" s="1490"/>
      <c r="C9" s="1491"/>
      <c r="D9" s="1492"/>
      <c r="E9" s="301"/>
      <c r="F9" s="1358"/>
    </row>
    <row r="10" spans="1:6" ht="102" x14ac:dyDescent="0.25">
      <c r="A10" s="1353">
        <v>3</v>
      </c>
      <c r="B10" s="1490" t="s">
        <v>1613</v>
      </c>
      <c r="C10" s="1485" t="s">
        <v>1614</v>
      </c>
      <c r="D10" s="1486">
        <v>230</v>
      </c>
      <c r="E10" s="299"/>
      <c r="F10" s="1381">
        <f>D10*E10</f>
        <v>0</v>
      </c>
    </row>
    <row r="11" spans="1:6" x14ac:dyDescent="0.25">
      <c r="A11" s="1353"/>
      <c r="B11" s="1490"/>
      <c r="C11" s="1485"/>
      <c r="D11" s="1486"/>
      <c r="E11" s="299"/>
      <c r="F11" s="1381"/>
    </row>
    <row r="12" spans="1:6" ht="76.5" x14ac:dyDescent="0.25">
      <c r="A12" s="1353">
        <v>4</v>
      </c>
      <c r="B12" s="1490" t="s">
        <v>1615</v>
      </c>
      <c r="C12" s="1485" t="s">
        <v>1614</v>
      </c>
      <c r="D12" s="1486">
        <v>230</v>
      </c>
      <c r="E12" s="299"/>
      <c r="F12" s="1381">
        <f>D12*E12</f>
        <v>0</v>
      </c>
    </row>
    <row r="13" spans="1:6" x14ac:dyDescent="0.25">
      <c r="A13" s="1353"/>
      <c r="B13" s="1490"/>
      <c r="C13" s="1485"/>
      <c r="D13" s="1486"/>
      <c r="E13" s="299"/>
      <c r="F13" s="1381"/>
    </row>
    <row r="14" spans="1:6" ht="51" x14ac:dyDescent="0.25">
      <c r="A14" s="1353">
        <v>5</v>
      </c>
      <c r="B14" s="1490" t="s">
        <v>1616</v>
      </c>
      <c r="C14" s="1485" t="s">
        <v>1614</v>
      </c>
      <c r="D14" s="1486">
        <v>180</v>
      </c>
      <c r="E14" s="299"/>
      <c r="F14" s="1381">
        <f>D14*E14</f>
        <v>0</v>
      </c>
    </row>
    <row r="15" spans="1:6" x14ac:dyDescent="0.25">
      <c r="A15" s="1353"/>
      <c r="B15" s="1484"/>
      <c r="C15" s="1491"/>
      <c r="D15" s="1486"/>
      <c r="E15" s="1381"/>
      <c r="F15" s="1381"/>
    </row>
    <row r="16" spans="1:6" ht="51" x14ac:dyDescent="0.25">
      <c r="A16" s="1353">
        <v>6</v>
      </c>
      <c r="B16" s="1484" t="s">
        <v>1617</v>
      </c>
      <c r="C16" s="1485" t="s">
        <v>1611</v>
      </c>
      <c r="D16" s="1486">
        <v>180</v>
      </c>
      <c r="E16" s="299"/>
      <c r="F16" s="1381">
        <f>D16*E16</f>
        <v>0</v>
      </c>
    </row>
    <row r="17" spans="1:6" x14ac:dyDescent="0.25">
      <c r="A17" s="1353"/>
      <c r="B17" s="1378"/>
      <c r="C17" s="1383"/>
      <c r="D17" s="1384"/>
      <c r="E17" s="301"/>
      <c r="F17" s="1358"/>
    </row>
    <row r="18" spans="1:6" x14ac:dyDescent="0.25">
      <c r="A18" s="1385"/>
      <c r="B18" s="1386"/>
      <c r="C18" s="1387"/>
      <c r="D18" s="1388"/>
      <c r="E18" s="1389" t="s">
        <v>1618</v>
      </c>
      <c r="F18" s="1390">
        <f>SUM(F6:F16)</f>
        <v>0</v>
      </c>
    </row>
    <row r="19" spans="1:6" x14ac:dyDescent="0.25">
      <c r="A19" s="1353"/>
      <c r="B19" s="1391"/>
      <c r="C19" s="1383"/>
      <c r="D19" s="1384"/>
      <c r="E19" s="1392"/>
      <c r="F19" s="1393"/>
    </row>
    <row r="20" spans="1:6" ht="15.75" x14ac:dyDescent="0.25">
      <c r="A20" s="1394" t="s">
        <v>1619</v>
      </c>
      <c r="B20" s="1395" t="s">
        <v>1620</v>
      </c>
      <c r="C20" s="1396"/>
      <c r="D20" s="1397"/>
      <c r="E20" s="1398"/>
      <c r="F20" s="1399"/>
    </row>
    <row r="21" spans="1:6" x14ac:dyDescent="0.25">
      <c r="A21" s="1353"/>
      <c r="B21" s="1400"/>
      <c r="C21" s="1367"/>
      <c r="D21" s="1401"/>
      <c r="E21" s="1369"/>
      <c r="F21" s="1370"/>
    </row>
    <row r="22" spans="1:6" ht="63.75" x14ac:dyDescent="0.25">
      <c r="A22" s="1353">
        <v>1</v>
      </c>
      <c r="B22" s="1493" t="s">
        <v>1621</v>
      </c>
      <c r="C22" s="1485" t="s">
        <v>1622</v>
      </c>
      <c r="D22" s="1486">
        <v>7820</v>
      </c>
      <c r="E22" s="299"/>
      <c r="F22" s="1381">
        <f>D22*E22</f>
        <v>0</v>
      </c>
    </row>
    <row r="23" spans="1:6" x14ac:dyDescent="0.25">
      <c r="A23" s="1353"/>
      <c r="B23" s="1484"/>
      <c r="C23" s="1485"/>
      <c r="D23" s="1486"/>
      <c r="E23" s="1381"/>
      <c r="F23" s="1403"/>
    </row>
    <row r="24" spans="1:6" ht="63.75" x14ac:dyDescent="0.25">
      <c r="A24" s="1353">
        <v>2</v>
      </c>
      <c r="B24" s="1494" t="s">
        <v>1623</v>
      </c>
      <c r="C24" s="1485" t="s">
        <v>22</v>
      </c>
      <c r="D24" s="1486">
        <v>50</v>
      </c>
      <c r="E24" s="299"/>
      <c r="F24" s="1381">
        <f>D24*E24</f>
        <v>0</v>
      </c>
    </row>
    <row r="25" spans="1:6" x14ac:dyDescent="0.25">
      <c r="A25" s="1353"/>
      <c r="B25" s="1402"/>
      <c r="C25" s="1379"/>
      <c r="D25" s="1384"/>
      <c r="E25" s="301"/>
      <c r="F25" s="1358"/>
    </row>
    <row r="26" spans="1:6" x14ac:dyDescent="0.25">
      <c r="A26" s="1353"/>
      <c r="B26" s="1391"/>
      <c r="C26" s="1404"/>
      <c r="D26" s="1405"/>
      <c r="E26" s="1389" t="s">
        <v>1624</v>
      </c>
      <c r="F26" s="1390">
        <f>SUM(F22:F24)</f>
        <v>0</v>
      </c>
    </row>
    <row r="27" spans="1:6" ht="15.75" thickBot="1" x14ac:dyDescent="0.3">
      <c r="A27" s="1353"/>
      <c r="B27" s="1391"/>
      <c r="C27" s="1404"/>
      <c r="D27" s="1405"/>
      <c r="E27" s="1406"/>
      <c r="F27" s="1407"/>
    </row>
    <row r="28" spans="1:6" ht="39.75" thickBot="1" x14ac:dyDescent="0.3">
      <c r="A28" s="1360"/>
      <c r="B28" s="1361" t="s">
        <v>1606</v>
      </c>
      <c r="C28" s="1408" t="s">
        <v>1607</v>
      </c>
      <c r="D28" s="1409" t="s">
        <v>1270</v>
      </c>
      <c r="E28" s="1410" t="s">
        <v>1271</v>
      </c>
      <c r="F28" s="1410" t="s">
        <v>1608</v>
      </c>
    </row>
    <row r="29" spans="1:6" x14ac:dyDescent="0.25">
      <c r="A29" s="1360"/>
      <c r="B29" s="1411"/>
      <c r="C29" s="1412"/>
      <c r="D29" s="1413"/>
      <c r="E29" s="1414"/>
      <c r="F29" s="1414"/>
    </row>
    <row r="30" spans="1:6" ht="15.75" x14ac:dyDescent="0.25">
      <c r="A30" s="1371" t="s">
        <v>1625</v>
      </c>
      <c r="B30" s="1372" t="s">
        <v>1626</v>
      </c>
      <c r="C30" s="1373"/>
      <c r="D30" s="1415"/>
      <c r="E30" s="302"/>
      <c r="F30" s="1416"/>
    </row>
    <row r="31" spans="1:6" ht="15.75" x14ac:dyDescent="0.25">
      <c r="A31" s="1376"/>
      <c r="B31" s="1377"/>
      <c r="C31" s="1373"/>
      <c r="D31" s="1415"/>
      <c r="E31" s="302"/>
      <c r="F31" s="1416"/>
    </row>
    <row r="32" spans="1:6" x14ac:dyDescent="0.25">
      <c r="A32" s="1353"/>
      <c r="B32" s="1391"/>
      <c r="C32" s="1383"/>
      <c r="D32" s="1405"/>
      <c r="E32" s="1358"/>
      <c r="F32" s="1417"/>
    </row>
    <row r="33" spans="1:6" ht="89.25" x14ac:dyDescent="0.25">
      <c r="A33" s="1353">
        <v>1</v>
      </c>
      <c r="B33" s="1493" t="s">
        <v>1627</v>
      </c>
      <c r="C33" s="1485" t="s">
        <v>172</v>
      </c>
      <c r="D33" s="1486">
        <v>10</v>
      </c>
      <c r="E33" s="299"/>
      <c r="F33" s="1381">
        <f>D33*E33</f>
        <v>0</v>
      </c>
    </row>
    <row r="34" spans="1:6" x14ac:dyDescent="0.25">
      <c r="A34" s="1353"/>
      <c r="B34" s="1493"/>
      <c r="C34" s="1491"/>
      <c r="D34" s="1495"/>
      <c r="E34" s="303"/>
      <c r="F34" s="1419"/>
    </row>
    <row r="35" spans="1:6" ht="76.5" x14ac:dyDescent="0.25">
      <c r="A35" s="1420">
        <v>2</v>
      </c>
      <c r="B35" s="1493" t="s">
        <v>1628</v>
      </c>
      <c r="C35" s="1485" t="s">
        <v>172</v>
      </c>
      <c r="D35" s="1486">
        <v>214</v>
      </c>
      <c r="E35" s="299"/>
      <c r="F35" s="1381">
        <f>D35*E35</f>
        <v>0</v>
      </c>
    </row>
    <row r="36" spans="1:6" x14ac:dyDescent="0.25">
      <c r="A36" s="1420"/>
      <c r="B36" s="1493"/>
      <c r="C36" s="1496"/>
      <c r="D36" s="1497"/>
      <c r="E36" s="304"/>
      <c r="F36" s="1421"/>
    </row>
    <row r="37" spans="1:6" ht="63.75" x14ac:dyDescent="0.25">
      <c r="A37" s="1420">
        <v>3</v>
      </c>
      <c r="B37" s="1493" t="s">
        <v>1629</v>
      </c>
      <c r="C37" s="1485" t="s">
        <v>172</v>
      </c>
      <c r="D37" s="1486">
        <v>45</v>
      </c>
      <c r="E37" s="299"/>
      <c r="F37" s="1381">
        <f>D37*E37</f>
        <v>0</v>
      </c>
    </row>
    <row r="38" spans="1:6" x14ac:dyDescent="0.25">
      <c r="A38" s="1420"/>
      <c r="B38" s="1422"/>
      <c r="C38" s="1423"/>
      <c r="D38" s="1384"/>
      <c r="E38" s="1424"/>
      <c r="F38" s="1424"/>
    </row>
    <row r="39" spans="1:6" x14ac:dyDescent="0.25">
      <c r="A39" s="1420"/>
      <c r="B39" s="1422"/>
      <c r="C39" s="1423"/>
      <c r="D39" s="1384"/>
      <c r="E39" s="1424"/>
      <c r="F39" s="1424"/>
    </row>
    <row r="40" spans="1:6" ht="16.5" x14ac:dyDescent="0.25">
      <c r="A40" s="1353"/>
      <c r="B40" s="1425"/>
      <c r="C40" s="1426"/>
      <c r="D40" s="1427"/>
      <c r="E40" s="1389" t="s">
        <v>1630</v>
      </c>
      <c r="F40" s="1428">
        <f>SUM(F33:F38)</f>
        <v>0</v>
      </c>
    </row>
    <row r="41" spans="1:6" ht="16.5" x14ac:dyDescent="0.25">
      <c r="A41" s="1353"/>
      <c r="B41" s="1429"/>
      <c r="C41" s="1379"/>
      <c r="D41" s="1427"/>
      <c r="E41" s="1430"/>
      <c r="F41" s="1430"/>
    </row>
    <row r="42" spans="1:6" ht="16.5" x14ac:dyDescent="0.25">
      <c r="A42" s="1371" t="s">
        <v>1631</v>
      </c>
      <c r="B42" s="1372" t="s">
        <v>1632</v>
      </c>
      <c r="C42" s="1426"/>
      <c r="D42" s="1427"/>
      <c r="E42" s="301"/>
      <c r="F42" s="1358"/>
    </row>
    <row r="43" spans="1:6" x14ac:dyDescent="0.25">
      <c r="A43" s="1353"/>
      <c r="B43" s="1431" t="s">
        <v>1633</v>
      </c>
      <c r="C43" s="1432"/>
      <c r="D43" s="1405"/>
      <c r="E43" s="1358"/>
      <c r="F43" s="1358"/>
    </row>
    <row r="44" spans="1:6" ht="29.25" x14ac:dyDescent="0.25">
      <c r="A44" s="1433"/>
      <c r="B44" s="1434" t="s">
        <v>1634</v>
      </c>
      <c r="C44" s="1435"/>
      <c r="D44" s="1436"/>
      <c r="E44" s="1358"/>
      <c r="F44" s="1358"/>
    </row>
    <row r="45" spans="1:6" x14ac:dyDescent="0.25">
      <c r="A45" s="1385"/>
      <c r="B45" s="1437" t="s">
        <v>1635</v>
      </c>
      <c r="C45" s="1438"/>
      <c r="D45" s="1439"/>
      <c r="E45" s="1440"/>
      <c r="F45" s="1440"/>
    </row>
    <row r="46" spans="1:6" x14ac:dyDescent="0.25">
      <c r="A46" s="1385"/>
      <c r="B46" s="2033" t="s">
        <v>1636</v>
      </c>
      <c r="C46" s="2034"/>
      <c r="D46" s="2034"/>
      <c r="E46" s="2034"/>
      <c r="F46" s="2034"/>
    </row>
    <row r="47" spans="1:6" x14ac:dyDescent="0.25">
      <c r="A47" s="1385"/>
      <c r="B47" s="2035" t="s">
        <v>1637</v>
      </c>
      <c r="C47" s="2034"/>
      <c r="D47" s="2034"/>
      <c r="E47" s="2034"/>
      <c r="F47" s="2034"/>
    </row>
    <row r="48" spans="1:6" x14ac:dyDescent="0.25">
      <c r="A48" s="1385"/>
      <c r="B48" s="2036" t="s">
        <v>1638</v>
      </c>
      <c r="C48" s="2034"/>
      <c r="D48" s="2034"/>
      <c r="E48" s="2034"/>
      <c r="F48" s="2034"/>
    </row>
    <row r="49" spans="1:6" x14ac:dyDescent="0.25">
      <c r="A49" s="1385"/>
      <c r="B49" s="2036" t="s">
        <v>1639</v>
      </c>
      <c r="C49" s="2034"/>
      <c r="D49" s="2034"/>
      <c r="E49" s="2034"/>
      <c r="F49" s="2034"/>
    </row>
    <row r="50" spans="1:6" x14ac:dyDescent="0.25">
      <c r="A50" s="1385"/>
      <c r="B50" s="2036" t="s">
        <v>1640</v>
      </c>
      <c r="C50" s="2034"/>
      <c r="D50" s="2034"/>
      <c r="E50" s="2034"/>
      <c r="F50" s="2034"/>
    </row>
    <row r="51" spans="1:6" ht="16.5" x14ac:dyDescent="0.25">
      <c r="A51" s="1353"/>
      <c r="B51" s="1441"/>
      <c r="C51" s="1432"/>
      <c r="D51" s="1405"/>
      <c r="E51" s="1358"/>
      <c r="F51" s="1358"/>
    </row>
    <row r="52" spans="1:6" ht="18.75" customHeight="1" x14ac:dyDescent="0.25">
      <c r="A52" s="1442"/>
      <c r="B52" s="1443"/>
      <c r="C52" s="1374"/>
      <c r="D52" s="1375"/>
      <c r="E52" s="1424"/>
      <c r="F52" s="1358"/>
    </row>
    <row r="53" spans="1:6" ht="28.5" x14ac:dyDescent="0.25">
      <c r="A53" s="1394" t="s">
        <v>1641</v>
      </c>
      <c r="B53" s="1444" t="s">
        <v>1642</v>
      </c>
      <c r="C53" s="1387"/>
      <c r="D53" s="1445"/>
      <c r="E53" s="1358"/>
      <c r="F53" s="1358"/>
    </row>
    <row r="54" spans="1:6" x14ac:dyDescent="0.25">
      <c r="A54" s="1353"/>
      <c r="B54" s="1400"/>
      <c r="C54" s="1383"/>
      <c r="D54" s="1405"/>
      <c r="E54" s="1358"/>
      <c r="F54" s="1358"/>
    </row>
    <row r="55" spans="1:6" ht="25.5" x14ac:dyDescent="0.25">
      <c r="A55" s="1353">
        <v>1</v>
      </c>
      <c r="B55" s="1498" t="s">
        <v>1643</v>
      </c>
      <c r="C55" s="1499"/>
      <c r="D55" s="1500"/>
      <c r="E55" s="1358"/>
      <c r="F55" s="1358"/>
    </row>
    <row r="56" spans="1:6" ht="51" x14ac:dyDescent="0.25">
      <c r="A56" s="1353"/>
      <c r="B56" s="1501" t="s">
        <v>1644</v>
      </c>
      <c r="C56" s="1486" t="s">
        <v>172</v>
      </c>
      <c r="D56" s="1486">
        <v>7</v>
      </c>
      <c r="E56" s="303"/>
      <c r="F56" s="1419">
        <f>D56*E56</f>
        <v>0</v>
      </c>
    </row>
    <row r="57" spans="1:6" x14ac:dyDescent="0.25">
      <c r="A57" s="1353">
        <v>2</v>
      </c>
      <c r="B57" s="1498" t="s">
        <v>1645</v>
      </c>
      <c r="C57" s="1499"/>
      <c r="D57" s="1500"/>
      <c r="E57" s="1358"/>
      <c r="F57" s="1358"/>
    </row>
    <row r="58" spans="1:6" ht="51" x14ac:dyDescent="0.25">
      <c r="A58" s="1353"/>
      <c r="B58" s="1501" t="s">
        <v>1646</v>
      </c>
      <c r="C58" s="1486" t="s">
        <v>172</v>
      </c>
      <c r="D58" s="1486">
        <v>4</v>
      </c>
      <c r="E58" s="305"/>
      <c r="F58" s="1419">
        <f>D58*E58</f>
        <v>0</v>
      </c>
    </row>
    <row r="59" spans="1:6" x14ac:dyDescent="0.25">
      <c r="A59" s="1353"/>
      <c r="B59" s="1447"/>
      <c r="C59" s="1380"/>
      <c r="D59" s="1380"/>
      <c r="E59" s="303"/>
      <c r="F59" s="1419"/>
    </row>
    <row r="60" spans="1:6" ht="28.5" x14ac:dyDescent="0.25">
      <c r="A60" s="1394" t="s">
        <v>1647</v>
      </c>
      <c r="B60" s="1444" t="s">
        <v>1648</v>
      </c>
      <c r="C60" s="1418"/>
      <c r="D60" s="1380"/>
      <c r="E60" s="1419"/>
      <c r="F60" s="1419"/>
    </row>
    <row r="61" spans="1:6" x14ac:dyDescent="0.25">
      <c r="A61" s="1448"/>
      <c r="B61" s="1386"/>
      <c r="C61" s="1418"/>
      <c r="D61" s="1380"/>
      <c r="E61" s="1419"/>
      <c r="F61" s="1419"/>
    </row>
    <row r="62" spans="1:6" x14ac:dyDescent="0.25">
      <c r="A62" s="1448">
        <v>1</v>
      </c>
      <c r="B62" s="1502" t="s">
        <v>1649</v>
      </c>
      <c r="C62" s="1503"/>
      <c r="D62" s="1484"/>
      <c r="E62" s="1378"/>
      <c r="F62" s="1378"/>
    </row>
    <row r="63" spans="1:6" ht="38.25" x14ac:dyDescent="0.25">
      <c r="A63" s="1448"/>
      <c r="B63" s="1501" t="s">
        <v>1650</v>
      </c>
      <c r="C63" s="1495" t="s">
        <v>172</v>
      </c>
      <c r="D63" s="1495">
        <v>57</v>
      </c>
      <c r="E63" s="1419"/>
      <c r="F63" s="1419">
        <f t="shared" ref="F63" si="0">D63*E63</f>
        <v>0</v>
      </c>
    </row>
    <row r="64" spans="1:6" x14ac:dyDescent="0.25">
      <c r="A64" s="1448">
        <v>2</v>
      </c>
      <c r="B64" s="1502" t="s">
        <v>1651</v>
      </c>
      <c r="C64" s="1503"/>
      <c r="D64" s="1503"/>
      <c r="E64" s="1419"/>
      <c r="F64" s="1419"/>
    </row>
    <row r="65" spans="1:6" ht="38.25" x14ac:dyDescent="0.25">
      <c r="A65" s="1448"/>
      <c r="B65" s="1501" t="s">
        <v>1650</v>
      </c>
      <c r="C65" s="1495" t="s">
        <v>172</v>
      </c>
      <c r="D65" s="1495">
        <v>44</v>
      </c>
      <c r="E65" s="1419"/>
      <c r="F65" s="1419">
        <f t="shared" ref="F65" si="1">D65*E65</f>
        <v>0</v>
      </c>
    </row>
    <row r="66" spans="1:6" x14ac:dyDescent="0.25">
      <c r="A66" s="1448">
        <v>3</v>
      </c>
      <c r="B66" s="1502" t="s">
        <v>1652</v>
      </c>
      <c r="C66" s="1503"/>
      <c r="D66" s="1503"/>
      <c r="E66" s="1419"/>
      <c r="F66" s="1419"/>
    </row>
    <row r="67" spans="1:6" ht="38.25" x14ac:dyDescent="0.25">
      <c r="A67" s="1448"/>
      <c r="B67" s="1501" t="s">
        <v>1653</v>
      </c>
      <c r="C67" s="1495" t="s">
        <v>172</v>
      </c>
      <c r="D67" s="1495">
        <v>19</v>
      </c>
      <c r="E67" s="1419"/>
      <c r="F67" s="1419">
        <f t="shared" ref="F67" si="2">D67*E67</f>
        <v>0</v>
      </c>
    </row>
    <row r="68" spans="1:6" x14ac:dyDescent="0.25">
      <c r="A68" s="1448">
        <v>4</v>
      </c>
      <c r="B68" s="1502" t="s">
        <v>1654</v>
      </c>
      <c r="C68" s="1503"/>
      <c r="D68" s="1503"/>
      <c r="E68" s="1419"/>
      <c r="F68" s="1419"/>
    </row>
    <row r="69" spans="1:6" ht="38.25" x14ac:dyDescent="0.25">
      <c r="A69" s="1448"/>
      <c r="B69" s="1501" t="s">
        <v>1655</v>
      </c>
      <c r="C69" s="1495" t="s">
        <v>172</v>
      </c>
      <c r="D69" s="1495">
        <v>94</v>
      </c>
      <c r="E69" s="1419"/>
      <c r="F69" s="1419">
        <f t="shared" ref="F69" si="3">D69*E69</f>
        <v>0</v>
      </c>
    </row>
    <row r="70" spans="1:6" x14ac:dyDescent="0.25">
      <c r="A70" s="1448"/>
      <c r="B70" s="1447"/>
      <c r="C70" s="1418"/>
      <c r="D70" s="1418"/>
      <c r="E70" s="1419"/>
      <c r="F70" s="1419"/>
    </row>
    <row r="71" spans="1:6" x14ac:dyDescent="0.25">
      <c r="A71" s="1448"/>
      <c r="B71" s="1447"/>
      <c r="C71" s="1418"/>
      <c r="D71" s="1418"/>
      <c r="E71" s="1419"/>
      <c r="F71" s="1419"/>
    </row>
    <row r="72" spans="1:6" ht="28.5" x14ac:dyDescent="0.25">
      <c r="A72" s="1394" t="s">
        <v>1656</v>
      </c>
      <c r="B72" s="1444" t="s">
        <v>1657</v>
      </c>
      <c r="C72" s="1449"/>
      <c r="D72" s="1449"/>
      <c r="E72" s="1450"/>
      <c r="F72" s="1450"/>
    </row>
    <row r="73" spans="1:6" x14ac:dyDescent="0.25">
      <c r="A73" s="1385"/>
      <c r="B73" s="1386"/>
      <c r="C73" s="1449"/>
      <c r="D73" s="1451"/>
      <c r="E73" s="1452"/>
      <c r="F73" s="1452"/>
    </row>
    <row r="74" spans="1:6" x14ac:dyDescent="0.25">
      <c r="A74" s="1448">
        <v>1</v>
      </c>
      <c r="B74" s="1502" t="s">
        <v>1658</v>
      </c>
      <c r="C74" s="1503"/>
      <c r="D74" s="1484"/>
      <c r="E74" s="1378"/>
      <c r="F74" s="1378"/>
    </row>
    <row r="75" spans="1:6" ht="38.25" x14ac:dyDescent="0.25">
      <c r="A75" s="1448"/>
      <c r="B75" s="1501" t="s">
        <v>1659</v>
      </c>
      <c r="C75" s="1495" t="s">
        <v>172</v>
      </c>
      <c r="D75" s="1495">
        <v>25</v>
      </c>
      <c r="E75" s="1419"/>
      <c r="F75" s="1419">
        <f t="shared" ref="F75" si="4">D75*E75</f>
        <v>0</v>
      </c>
    </row>
    <row r="76" spans="1:6" x14ac:dyDescent="0.25">
      <c r="A76" s="1448">
        <v>2</v>
      </c>
      <c r="B76" s="1502" t="s">
        <v>1660</v>
      </c>
      <c r="C76" s="1503"/>
      <c r="D76" s="1503"/>
      <c r="E76" s="1419"/>
      <c r="F76" s="1419"/>
    </row>
    <row r="77" spans="1:6" ht="38.25" x14ac:dyDescent="0.25">
      <c r="A77" s="1448"/>
      <c r="B77" s="1501" t="s">
        <v>1655</v>
      </c>
      <c r="C77" s="1495" t="s">
        <v>172</v>
      </c>
      <c r="D77" s="1495">
        <v>20</v>
      </c>
      <c r="E77" s="1419"/>
      <c r="F77" s="1419">
        <f t="shared" ref="F77" si="5">D77*E77</f>
        <v>0</v>
      </c>
    </row>
    <row r="78" spans="1:6" x14ac:dyDescent="0.25">
      <c r="A78" s="1353">
        <v>3</v>
      </c>
      <c r="B78" s="1504" t="s">
        <v>1661</v>
      </c>
      <c r="C78" s="1495"/>
      <c r="D78" s="1495"/>
      <c r="E78" s="1419"/>
      <c r="F78" s="1419"/>
    </row>
    <row r="79" spans="1:6" ht="127.5" x14ac:dyDescent="0.25">
      <c r="A79" s="1353"/>
      <c r="B79" s="1505" t="s">
        <v>1662</v>
      </c>
      <c r="C79" s="1495" t="s">
        <v>10</v>
      </c>
      <c r="D79" s="1495">
        <v>380</v>
      </c>
      <c r="E79" s="1419"/>
      <c r="F79" s="1419">
        <f t="shared" ref="F79" si="6">D79*E79</f>
        <v>0</v>
      </c>
    </row>
    <row r="80" spans="1:6" x14ac:dyDescent="0.25">
      <c r="A80" s="1353"/>
      <c r="B80" s="1447"/>
      <c r="C80" s="1379"/>
      <c r="D80" s="1384"/>
      <c r="E80" s="1424"/>
      <c r="F80" s="1424"/>
    </row>
    <row r="81" spans="1:6" ht="16.5" x14ac:dyDescent="0.25">
      <c r="A81" s="1353"/>
      <c r="B81" s="1441"/>
      <c r="C81" s="1432"/>
      <c r="D81" s="1405"/>
      <c r="E81" s="1358"/>
      <c r="F81" s="1358"/>
    </row>
    <row r="82" spans="1:6" ht="16.5" x14ac:dyDescent="0.25">
      <c r="A82" s="1353"/>
      <c r="B82" s="1453"/>
      <c r="C82" s="1426"/>
      <c r="D82" s="1427"/>
      <c r="E82" s="1389" t="s">
        <v>1663</v>
      </c>
      <c r="F82" s="1428">
        <f>SUM(F56:F80)</f>
        <v>0</v>
      </c>
    </row>
    <row r="83" spans="1:6" ht="16.5" x14ac:dyDescent="0.25">
      <c r="A83" s="1353"/>
      <c r="B83" s="1453"/>
      <c r="C83" s="1426"/>
      <c r="D83" s="1427"/>
      <c r="E83" s="1428"/>
      <c r="F83" s="1428"/>
    </row>
    <row r="84" spans="1:6" x14ac:dyDescent="0.25">
      <c r="A84" s="1454"/>
      <c r="B84" s="1455"/>
      <c r="C84" s="1383"/>
      <c r="D84" s="1446"/>
      <c r="E84" s="1428"/>
      <c r="F84" s="1428"/>
    </row>
    <row r="85" spans="1:6" x14ac:dyDescent="0.25">
      <c r="A85" s="1454"/>
      <c r="B85" s="1455"/>
      <c r="C85" s="1383"/>
      <c r="D85" s="1446"/>
      <c r="E85" s="1428"/>
      <c r="F85" s="1428"/>
    </row>
    <row r="86" spans="1:6" ht="15.75" x14ac:dyDescent="0.25">
      <c r="A86" s="1456"/>
      <c r="B86" s="1457" t="s">
        <v>1664</v>
      </c>
      <c r="C86" s="1432"/>
      <c r="D86" s="1458"/>
      <c r="E86" s="1459"/>
      <c r="F86" s="1459"/>
    </row>
    <row r="87" spans="1:6" ht="15.75" x14ac:dyDescent="0.25">
      <c r="A87" s="1456"/>
      <c r="B87" s="1457"/>
      <c r="C87" s="1432"/>
      <c r="D87" s="1458"/>
      <c r="E87" s="1459"/>
      <c r="F87" s="1459"/>
    </row>
    <row r="88" spans="1:6" ht="15.75" x14ac:dyDescent="0.25">
      <c r="A88" s="1371" t="s">
        <v>612</v>
      </c>
      <c r="B88" s="1372" t="s">
        <v>1609</v>
      </c>
      <c r="C88" s="1373"/>
      <c r="D88" s="1374"/>
      <c r="E88" s="298"/>
      <c r="F88" s="1460">
        <f>SUM(F6:F16)</f>
        <v>0</v>
      </c>
    </row>
    <row r="89" spans="1:6" ht="15.75" x14ac:dyDescent="0.25">
      <c r="A89" s="1394" t="s">
        <v>1619</v>
      </c>
      <c r="B89" s="1395" t="s">
        <v>1620</v>
      </c>
      <c r="C89" s="1396"/>
      <c r="D89" s="1397"/>
      <c r="E89" s="1398"/>
      <c r="F89" s="1461">
        <f>SUM(F22:F24)</f>
        <v>0</v>
      </c>
    </row>
    <row r="90" spans="1:6" ht="16.5" x14ac:dyDescent="0.25">
      <c r="A90" s="1462" t="s">
        <v>1631</v>
      </c>
      <c r="B90" s="1444" t="s">
        <v>1626</v>
      </c>
      <c r="C90" s="1463"/>
      <c r="D90" s="1464"/>
      <c r="E90" s="1398"/>
      <c r="F90" s="1465">
        <f>SUM(F33:F37)</f>
        <v>0</v>
      </c>
    </row>
    <row r="91" spans="1:6" ht="16.5" x14ac:dyDescent="0.25">
      <c r="A91" s="1462" t="s">
        <v>1665</v>
      </c>
      <c r="B91" s="1444" t="s">
        <v>1632</v>
      </c>
      <c r="C91" s="1463"/>
      <c r="D91" s="1464"/>
      <c r="E91" s="1398"/>
      <c r="F91" s="1465">
        <f>SUM(F56:F79)</f>
        <v>0</v>
      </c>
    </row>
    <row r="92" spans="1:6" x14ac:dyDescent="0.25">
      <c r="A92" s="1353"/>
      <c r="B92" s="1466"/>
      <c r="C92" s="1383"/>
      <c r="D92" s="1405"/>
      <c r="E92" s="1358"/>
      <c r="F92" s="1467"/>
    </row>
    <row r="93" spans="1:6" x14ac:dyDescent="0.25">
      <c r="A93" s="1353"/>
      <c r="B93" s="1468" t="s">
        <v>1666</v>
      </c>
      <c r="C93" s="1469"/>
      <c r="D93" s="1470"/>
      <c r="E93" s="1471"/>
      <c r="F93" s="1472">
        <f>SUM(F88:F91)</f>
        <v>0</v>
      </c>
    </row>
    <row r="94" spans="1:6" x14ac:dyDescent="0.25">
      <c r="A94" s="1353"/>
      <c r="B94" s="1406"/>
      <c r="C94" s="1383"/>
      <c r="D94" s="1405"/>
      <c r="E94" s="1406"/>
      <c r="F94" s="1473"/>
    </row>
    <row r="95" spans="1:6" x14ac:dyDescent="0.25">
      <c r="A95" s="1353"/>
      <c r="B95" s="1474"/>
      <c r="C95" s="1475"/>
      <c r="D95" s="1476"/>
      <c r="E95" s="1476"/>
      <c r="F95" s="1476"/>
    </row>
    <row r="96" spans="1:6" x14ac:dyDescent="0.25">
      <c r="A96" s="1353"/>
      <c r="B96" s="1474"/>
      <c r="C96" s="1383"/>
      <c r="D96" s="1405"/>
      <c r="E96" s="1358"/>
      <c r="F96" s="1358"/>
    </row>
    <row r="97" spans="1:6" x14ac:dyDescent="0.25">
      <c r="A97" s="1477"/>
      <c r="B97" s="1478"/>
      <c r="C97" s="1478"/>
      <c r="D97" s="1478"/>
      <c r="E97" s="1478"/>
      <c r="F97" s="1478"/>
    </row>
    <row r="98" spans="1:6" x14ac:dyDescent="0.25">
      <c r="A98" s="1477"/>
      <c r="B98" s="1479"/>
      <c r="C98" s="1480"/>
      <c r="D98" s="1481"/>
      <c r="E98" s="1482"/>
      <c r="F98" s="1483"/>
    </row>
    <row r="99" spans="1:6" x14ac:dyDescent="0.25">
      <c r="A99" s="1477"/>
      <c r="B99" s="1479"/>
      <c r="C99" s="1480"/>
      <c r="D99" s="1481"/>
      <c r="E99" s="1482"/>
      <c r="F99" s="1483"/>
    </row>
    <row r="100" spans="1:6" x14ac:dyDescent="0.25">
      <c r="A100" s="1477"/>
      <c r="B100" s="1479"/>
      <c r="C100" s="1480"/>
      <c r="D100" s="1481"/>
      <c r="E100" s="1482"/>
      <c r="F100" s="1483"/>
    </row>
    <row r="101" spans="1:6" x14ac:dyDescent="0.25">
      <c r="A101" s="1477"/>
      <c r="B101" s="1479"/>
      <c r="C101" s="1480"/>
      <c r="D101" s="1481"/>
      <c r="E101" s="1482"/>
      <c r="F101" s="1483"/>
    </row>
    <row r="102" spans="1:6" x14ac:dyDescent="0.25">
      <c r="A102" s="1477"/>
      <c r="B102" s="1479"/>
      <c r="C102" s="1480"/>
      <c r="D102" s="1481"/>
      <c r="E102" s="1482"/>
      <c r="F102" s="1483"/>
    </row>
    <row r="103" spans="1:6" x14ac:dyDescent="0.25">
      <c r="A103" s="1477"/>
      <c r="B103" s="1479"/>
      <c r="C103" s="1480"/>
      <c r="D103" s="1481"/>
      <c r="E103" s="1482"/>
      <c r="F103" s="1483"/>
    </row>
    <row r="104" spans="1:6" x14ac:dyDescent="0.25">
      <c r="A104" s="1477"/>
      <c r="B104" s="1479"/>
      <c r="C104" s="1480"/>
      <c r="D104" s="1481"/>
      <c r="E104" s="1482"/>
      <c r="F104" s="1483"/>
    </row>
  </sheetData>
  <sheetProtection password="CDCA" sheet="1" objects="1" scenarios="1"/>
  <protectedRanges>
    <protectedRange sqref="E15" name="Range6_1_3_2"/>
  </protectedRanges>
  <mergeCells count="5">
    <mergeCell ref="B46:F46"/>
    <mergeCell ref="B47:F47"/>
    <mergeCell ref="B48:F48"/>
    <mergeCell ref="B49:F49"/>
    <mergeCell ref="B50:F50"/>
  </mergeCells>
  <conditionalFormatting sqref="F98:F104 D98:D104">
    <cfRule type="cellIs" dxfId="0" priority="1" stopIfTrue="1" operator="equal">
      <formula>0</formula>
    </cfRule>
  </conditionalFormatting>
  <pageMargins left="0.7" right="0.7" top="0.75" bottom="0.75" header="0.3" footer="0.3"/>
  <pageSetup paperSize="9" fitToHeight="0" orientation="portrait" r:id="rId1"/>
  <rowBreaks count="2" manualBreakCount="2">
    <brk id="52" max="16383" man="1"/>
    <brk id="77" max="16383"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G30"/>
  <sheetViews>
    <sheetView view="pageBreakPreview" zoomScale="130" zoomScaleSheetLayoutView="130" workbookViewId="0">
      <pane xSplit="14445" topLeftCell="L1"/>
      <selection activeCell="C17" sqref="C17"/>
      <selection pane="topRight" activeCell="L1" sqref="L1"/>
    </sheetView>
  </sheetViews>
  <sheetFormatPr defaultRowHeight="15" x14ac:dyDescent="0.25"/>
  <cols>
    <col min="3" max="3" width="4.7109375" bestFit="1" customWidth="1"/>
    <col min="4" max="4" width="12.28515625" bestFit="1" customWidth="1"/>
    <col min="5" max="5" width="12.28515625" customWidth="1"/>
    <col min="6" max="6" width="6.140625" bestFit="1" customWidth="1"/>
    <col min="7" max="7" width="12.28515625" bestFit="1" customWidth="1"/>
  </cols>
  <sheetData>
    <row r="1" spans="1:7" ht="15.75" x14ac:dyDescent="0.25">
      <c r="A1" s="1994" t="s">
        <v>1676</v>
      </c>
      <c r="B1" s="1995"/>
      <c r="C1" s="1995"/>
      <c r="D1" s="1995"/>
      <c r="E1" s="1995"/>
      <c r="F1" s="1995"/>
      <c r="G1" s="1995"/>
    </row>
    <row r="2" spans="1:7" x14ac:dyDescent="0.25">
      <c r="A2" s="315" t="s">
        <v>0</v>
      </c>
      <c r="B2" s="315"/>
      <c r="C2" s="315" t="s">
        <v>734</v>
      </c>
      <c r="D2" s="315"/>
      <c r="E2" s="315"/>
      <c r="F2" s="315"/>
      <c r="G2" s="315" t="s">
        <v>1667</v>
      </c>
    </row>
    <row r="3" spans="1:7" x14ac:dyDescent="0.25">
      <c r="A3" s="333">
        <v>1</v>
      </c>
      <c r="B3" s="334" t="s">
        <v>1670</v>
      </c>
      <c r="C3" s="335"/>
      <c r="D3" s="315"/>
      <c r="E3" s="315"/>
      <c r="F3" s="315"/>
      <c r="G3" s="329">
        <f>GO_REKAPITULACIJA!G12</f>
        <v>0</v>
      </c>
    </row>
    <row r="4" spans="1:7" x14ac:dyDescent="0.25">
      <c r="A4" s="333">
        <v>2</v>
      </c>
      <c r="B4" s="334" t="s">
        <v>1671</v>
      </c>
      <c r="C4" s="334"/>
      <c r="D4" s="334"/>
      <c r="E4" s="327"/>
      <c r="F4" s="318"/>
      <c r="G4" s="319">
        <f>GO_REKAPITULACIJA!G28</f>
        <v>0</v>
      </c>
    </row>
    <row r="5" spans="1:7" x14ac:dyDescent="0.25">
      <c r="A5" s="336">
        <v>3</v>
      </c>
      <c r="B5" s="334" t="s">
        <v>1678</v>
      </c>
      <c r="C5" s="334"/>
      <c r="D5" s="334"/>
      <c r="E5" s="327"/>
      <c r="F5" s="327"/>
      <c r="G5" s="329">
        <f>'VIK_REKAPITULACIJA '!E7</f>
        <v>0</v>
      </c>
    </row>
    <row r="6" spans="1:7" x14ac:dyDescent="0.25">
      <c r="A6" s="336">
        <v>4</v>
      </c>
      <c r="B6" s="334" t="s">
        <v>1679</v>
      </c>
      <c r="C6" s="337"/>
      <c r="D6" s="335"/>
      <c r="E6" s="327"/>
      <c r="F6" s="327"/>
      <c r="G6" s="329">
        <f>Dizalo!F8</f>
        <v>0</v>
      </c>
    </row>
    <row r="7" spans="1:7" x14ac:dyDescent="0.25">
      <c r="A7" s="336">
        <v>5</v>
      </c>
      <c r="B7" s="334" t="s">
        <v>1680</v>
      </c>
      <c r="C7" s="334"/>
      <c r="D7" s="334"/>
      <c r="E7" s="327"/>
      <c r="F7" s="327"/>
      <c r="G7" s="329">
        <f>Rekapitulacija_elektoradovi!F28</f>
        <v>0</v>
      </c>
    </row>
    <row r="8" spans="1:7" x14ac:dyDescent="0.25">
      <c r="A8" s="336">
        <v>6</v>
      </c>
      <c r="B8" s="334" t="s">
        <v>1681</v>
      </c>
      <c r="C8" s="334"/>
      <c r="D8" s="334"/>
      <c r="E8" s="327"/>
      <c r="F8" s="327"/>
      <c r="G8" s="329">
        <f>dvorana!D650+'CAFFE BAR'!D160+KOMER.PROSTOR!D102+'MJESNI ODBOR'!D106</f>
        <v>0</v>
      </c>
    </row>
    <row r="9" spans="1:7" x14ac:dyDescent="0.25">
      <c r="A9" s="336">
        <v>7</v>
      </c>
      <c r="B9" s="334" t="s">
        <v>1682</v>
      </c>
      <c r="C9" s="334"/>
      <c r="D9" s="334"/>
      <c r="E9" s="327"/>
      <c r="F9" s="327"/>
      <c r="G9" s="329">
        <f>Rekapitulacija!F13</f>
        <v>0</v>
      </c>
    </row>
    <row r="10" spans="1:7" x14ac:dyDescent="0.25">
      <c r="A10" s="336">
        <v>8</v>
      </c>
      <c r="B10" s="334" t="s">
        <v>1683</v>
      </c>
      <c r="C10" s="334"/>
      <c r="D10" s="334"/>
      <c r="E10" s="327"/>
      <c r="F10" s="327"/>
      <c r="G10" s="329">
        <f>Hortikultura!F93</f>
        <v>0</v>
      </c>
    </row>
    <row r="11" spans="1:7" x14ac:dyDescent="0.25">
      <c r="A11" s="336"/>
      <c r="B11" s="334"/>
      <c r="C11" s="334"/>
      <c r="D11" s="334"/>
      <c r="E11" s="327"/>
      <c r="F11" s="327"/>
      <c r="G11" s="329"/>
    </row>
    <row r="12" spans="1:7" x14ac:dyDescent="0.25">
      <c r="A12" s="318"/>
      <c r="B12" s="334"/>
      <c r="C12" s="334"/>
      <c r="D12" s="334"/>
      <c r="E12" s="330"/>
      <c r="F12" s="320"/>
      <c r="G12" s="315"/>
    </row>
    <row r="13" spans="1:7" x14ac:dyDescent="0.25">
      <c r="A13" s="320"/>
      <c r="B13" s="320"/>
      <c r="C13" s="321"/>
      <c r="D13" s="321" t="s">
        <v>1677</v>
      </c>
      <c r="E13" s="330"/>
      <c r="F13" s="320"/>
      <c r="G13" s="326">
        <f>SUM(G3:G10)</f>
        <v>0</v>
      </c>
    </row>
    <row r="30" ht="13.5" customHeight="1" x14ac:dyDescent="0.25"/>
  </sheetData>
  <mergeCells count="1">
    <mergeCell ref="A1:G1"/>
  </mergeCells>
  <pageMargins left="0.7" right="0.7" top="0.75" bottom="0.75" header="0.3" footer="0.3"/>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2">
    <pageSetUpPr fitToPage="1"/>
  </sheetPr>
  <dimension ref="A1:L75"/>
  <sheetViews>
    <sheetView view="pageBreakPreview" topLeftCell="A62" zoomScale="85" zoomScaleNormal="85" zoomScaleSheetLayoutView="85" workbookViewId="0">
      <selection activeCell="E72" sqref="E8:E72"/>
    </sheetView>
  </sheetViews>
  <sheetFormatPr defaultRowHeight="15" x14ac:dyDescent="0.25"/>
  <cols>
    <col min="1" max="1" width="3.7109375" style="434" bestFit="1" customWidth="1"/>
    <col min="2" max="2" width="55.42578125" style="415" customWidth="1"/>
    <col min="3" max="3" width="9.140625" style="415"/>
    <col min="4" max="4" width="9.42578125" style="415" bestFit="1" customWidth="1"/>
    <col min="5" max="5" width="13.42578125" style="415" customWidth="1"/>
    <col min="6" max="6" width="14.42578125" style="415" customWidth="1"/>
    <col min="7" max="7" width="12.28515625" style="415" bestFit="1" customWidth="1"/>
    <col min="8" max="8" width="8.140625" style="415" bestFit="1" customWidth="1"/>
    <col min="9" max="11" width="9.140625" style="415"/>
    <col min="12" max="12" width="10.5703125" style="415" bestFit="1" customWidth="1"/>
    <col min="13" max="16384" width="9.140625" style="415"/>
  </cols>
  <sheetData>
    <row r="1" spans="1:7" x14ac:dyDescent="0.25">
      <c r="A1" s="413"/>
      <c r="B1" s="414"/>
      <c r="C1" s="414"/>
      <c r="D1" s="414"/>
      <c r="E1" s="414"/>
      <c r="F1" s="414"/>
      <c r="G1" s="414"/>
    </row>
    <row r="2" spans="1:7" x14ac:dyDescent="0.25">
      <c r="A2" s="413" t="s">
        <v>0</v>
      </c>
      <c r="B2" s="413" t="s">
        <v>1</v>
      </c>
      <c r="C2" s="413" t="s">
        <v>2</v>
      </c>
      <c r="D2" s="413" t="s">
        <v>3</v>
      </c>
      <c r="E2" s="413" t="s">
        <v>4</v>
      </c>
      <c r="F2" s="413" t="s">
        <v>5</v>
      </c>
      <c r="G2" s="413" t="s">
        <v>30</v>
      </c>
    </row>
    <row r="3" spans="1:7" ht="15.75" thickBot="1" x14ac:dyDescent="0.3">
      <c r="A3" s="416"/>
      <c r="B3" s="417"/>
      <c r="C3" s="417"/>
      <c r="D3" s="417"/>
      <c r="E3" s="417"/>
      <c r="F3" s="417"/>
      <c r="G3" s="417"/>
    </row>
    <row r="4" spans="1:7" ht="16.5" thickTop="1" x14ac:dyDescent="0.25">
      <c r="A4" s="457" t="s">
        <v>6</v>
      </c>
      <c r="B4" s="458" t="s">
        <v>7</v>
      </c>
      <c r="C4" s="459"/>
      <c r="D4" s="460"/>
      <c r="E4" s="461"/>
      <c r="F4" s="461"/>
      <c r="G4" s="461"/>
    </row>
    <row r="5" spans="1:7" ht="15" customHeight="1" x14ac:dyDescent="0.25">
      <c r="A5" s="413"/>
      <c r="B5" s="462"/>
      <c r="C5" s="414"/>
      <c r="D5" s="463"/>
      <c r="E5" s="464"/>
      <c r="F5" s="464"/>
      <c r="G5" s="464"/>
    </row>
    <row r="6" spans="1:7" ht="15" customHeight="1" x14ac:dyDescent="0.25">
      <c r="A6" s="413" t="s">
        <v>33</v>
      </c>
      <c r="B6" s="449" t="s">
        <v>564</v>
      </c>
      <c r="C6" s="435"/>
      <c r="D6" s="450"/>
      <c r="E6" s="464"/>
      <c r="F6" s="464"/>
      <c r="G6" s="464"/>
    </row>
    <row r="7" spans="1:7" ht="135" x14ac:dyDescent="0.25">
      <c r="A7" s="413"/>
      <c r="B7" s="451" t="s">
        <v>41</v>
      </c>
      <c r="C7" s="435"/>
      <c r="D7" s="450"/>
      <c r="E7" s="464"/>
      <c r="F7" s="464"/>
      <c r="G7" s="464"/>
    </row>
    <row r="8" spans="1:7" ht="15" customHeight="1" x14ac:dyDescent="0.25">
      <c r="A8" s="413"/>
      <c r="B8" s="452"/>
      <c r="C8" s="435" t="s">
        <v>8</v>
      </c>
      <c r="D8" s="450">
        <v>100</v>
      </c>
      <c r="E8" s="464"/>
      <c r="F8" s="464">
        <f>$D8*E8</f>
        <v>0</v>
      </c>
      <c r="G8" s="464"/>
    </row>
    <row r="9" spans="1:7" ht="15" customHeight="1" x14ac:dyDescent="0.25">
      <c r="A9" s="465" t="s">
        <v>34</v>
      </c>
      <c r="B9" s="453" t="s">
        <v>32</v>
      </c>
      <c r="C9" s="454"/>
      <c r="D9" s="455"/>
      <c r="E9" s="467"/>
      <c r="F9" s="467"/>
      <c r="G9" s="467"/>
    </row>
    <row r="10" spans="1:7" ht="165" x14ac:dyDescent="0.25">
      <c r="A10" s="465"/>
      <c r="B10" s="451" t="s">
        <v>45</v>
      </c>
      <c r="C10" s="454"/>
      <c r="D10" s="455"/>
      <c r="E10" s="467"/>
      <c r="F10" s="467"/>
      <c r="G10" s="467"/>
    </row>
    <row r="11" spans="1:7" ht="15" customHeight="1" x14ac:dyDescent="0.25">
      <c r="A11" s="465"/>
      <c r="B11" s="456"/>
      <c r="C11" s="454" t="s">
        <v>8</v>
      </c>
      <c r="D11" s="455">
        <v>4633</v>
      </c>
      <c r="E11" s="467"/>
      <c r="F11" s="467">
        <f>$D11*E11</f>
        <v>0</v>
      </c>
      <c r="G11" s="467"/>
    </row>
    <row r="12" spans="1:7" ht="15" customHeight="1" x14ac:dyDescent="0.25">
      <c r="A12" s="413" t="s">
        <v>35</v>
      </c>
      <c r="B12" s="449" t="s">
        <v>83</v>
      </c>
      <c r="C12" s="435"/>
      <c r="D12" s="450"/>
      <c r="E12" s="464"/>
      <c r="F12" s="464"/>
      <c r="G12" s="464"/>
    </row>
    <row r="13" spans="1:7" ht="165" x14ac:dyDescent="0.25">
      <c r="A13" s="413"/>
      <c r="B13" s="451" t="s">
        <v>1685</v>
      </c>
      <c r="C13" s="435"/>
      <c r="D13" s="450"/>
      <c r="E13" s="464"/>
      <c r="F13" s="464"/>
      <c r="G13" s="464"/>
    </row>
    <row r="14" spans="1:7" ht="15" customHeight="1" x14ac:dyDescent="0.25">
      <c r="A14" s="413"/>
      <c r="B14" s="452"/>
      <c r="C14" s="435" t="s">
        <v>8</v>
      </c>
      <c r="D14" s="450">
        <v>365</v>
      </c>
      <c r="E14" s="464"/>
      <c r="F14" s="464">
        <f>$D14*E14</f>
        <v>0</v>
      </c>
      <c r="G14" s="464"/>
    </row>
    <row r="15" spans="1:7" ht="15" customHeight="1" x14ac:dyDescent="0.25">
      <c r="A15" s="413" t="s">
        <v>36</v>
      </c>
      <c r="B15" s="449" t="s">
        <v>84</v>
      </c>
      <c r="C15" s="435"/>
      <c r="D15" s="450"/>
      <c r="E15" s="464"/>
      <c r="F15" s="464"/>
      <c r="G15" s="464"/>
    </row>
    <row r="16" spans="1:7" ht="150" x14ac:dyDescent="0.25">
      <c r="A16" s="413"/>
      <c r="B16" s="451" t="s">
        <v>85</v>
      </c>
      <c r="C16" s="435"/>
      <c r="D16" s="450"/>
      <c r="E16" s="464"/>
      <c r="F16" s="464"/>
      <c r="G16" s="464"/>
    </row>
    <row r="17" spans="1:12" ht="15" customHeight="1" x14ac:dyDescent="0.25">
      <c r="A17" s="413"/>
      <c r="B17" s="452"/>
      <c r="C17" s="435" t="s">
        <v>8</v>
      </c>
      <c r="D17" s="450">
        <v>5.5</v>
      </c>
      <c r="E17" s="464"/>
      <c r="F17" s="464">
        <f>$D17*E17</f>
        <v>0</v>
      </c>
      <c r="G17" s="464"/>
    </row>
    <row r="18" spans="1:12" ht="15" customHeight="1" x14ac:dyDescent="0.25">
      <c r="A18" s="413" t="s">
        <v>37</v>
      </c>
      <c r="B18" s="449" t="s">
        <v>86</v>
      </c>
      <c r="C18" s="435"/>
      <c r="D18" s="450"/>
      <c r="E18" s="464"/>
      <c r="F18" s="464"/>
      <c r="G18" s="464"/>
    </row>
    <row r="19" spans="1:12" ht="150" x14ac:dyDescent="0.25">
      <c r="A19" s="413"/>
      <c r="B19" s="451" t="s">
        <v>412</v>
      </c>
      <c r="C19" s="435"/>
      <c r="D19" s="450"/>
      <c r="E19" s="464"/>
      <c r="F19" s="464"/>
      <c r="G19" s="464"/>
    </row>
    <row r="20" spans="1:12" x14ac:dyDescent="0.25">
      <c r="A20" s="413"/>
      <c r="B20" s="452"/>
      <c r="C20" s="435" t="s">
        <v>8</v>
      </c>
      <c r="D20" s="450">
        <v>190</v>
      </c>
      <c r="E20" s="464"/>
      <c r="F20" s="464">
        <f>$D20*E20</f>
        <v>0</v>
      </c>
      <c r="G20" s="464"/>
    </row>
    <row r="21" spans="1:12" ht="15.75" customHeight="1" x14ac:dyDescent="0.25">
      <c r="A21" s="413" t="s">
        <v>38</v>
      </c>
      <c r="B21" s="449" t="s">
        <v>413</v>
      </c>
      <c r="C21" s="435"/>
      <c r="D21" s="450"/>
      <c r="E21" s="464"/>
      <c r="F21" s="464"/>
      <c r="G21" s="464"/>
    </row>
    <row r="22" spans="1:12" ht="165" x14ac:dyDescent="0.25">
      <c r="A22" s="413"/>
      <c r="B22" s="451" t="s">
        <v>49</v>
      </c>
      <c r="C22" s="435"/>
      <c r="D22" s="450"/>
      <c r="E22" s="464"/>
      <c r="F22" s="464"/>
      <c r="G22" s="464"/>
    </row>
    <row r="23" spans="1:12" ht="15" customHeight="1" x14ac:dyDescent="0.25">
      <c r="A23" s="413"/>
      <c r="B23" s="452"/>
      <c r="C23" s="435" t="s">
        <v>8</v>
      </c>
      <c r="D23" s="450">
        <v>200</v>
      </c>
      <c r="E23" s="464"/>
      <c r="F23" s="464">
        <f>$D23*E23</f>
        <v>0</v>
      </c>
      <c r="G23" s="464"/>
    </row>
    <row r="24" spans="1:12" x14ac:dyDescent="0.25">
      <c r="A24" s="465" t="s">
        <v>39</v>
      </c>
      <c r="B24" s="453" t="s">
        <v>9</v>
      </c>
      <c r="C24" s="454"/>
      <c r="D24" s="455"/>
      <c r="E24" s="467"/>
      <c r="F24" s="467"/>
      <c r="G24" s="467"/>
    </row>
    <row r="25" spans="1:12" ht="45" x14ac:dyDescent="0.25">
      <c r="A25" s="465"/>
      <c r="B25" s="451" t="s">
        <v>42</v>
      </c>
      <c r="C25" s="454"/>
      <c r="D25" s="455"/>
      <c r="E25" s="467"/>
      <c r="F25" s="467"/>
      <c r="G25" s="467"/>
    </row>
    <row r="26" spans="1:12" x14ac:dyDescent="0.25">
      <c r="A26" s="465"/>
      <c r="B26" s="456"/>
      <c r="C26" s="454" t="s">
        <v>10</v>
      </c>
      <c r="D26" s="455">
        <v>567</v>
      </c>
      <c r="E26" s="467"/>
      <c r="F26" s="467">
        <f>$D26*E26</f>
        <v>0</v>
      </c>
      <c r="G26" s="467"/>
    </row>
    <row r="27" spans="1:12" ht="15" customHeight="1" x14ac:dyDescent="0.25">
      <c r="A27" s="465" t="s">
        <v>40</v>
      </c>
      <c r="B27" s="453" t="s">
        <v>72</v>
      </c>
      <c r="C27" s="454"/>
      <c r="D27" s="455"/>
      <c r="E27" s="467"/>
      <c r="F27" s="467"/>
      <c r="G27" s="467"/>
      <c r="H27" s="339"/>
      <c r="I27" s="339"/>
    </row>
    <row r="28" spans="1:12" ht="45" x14ac:dyDescent="0.25">
      <c r="A28" s="465"/>
      <c r="B28" s="451" t="s">
        <v>73</v>
      </c>
      <c r="C28" s="454"/>
      <c r="D28" s="455"/>
      <c r="E28" s="467"/>
      <c r="F28" s="467"/>
      <c r="G28" s="467"/>
    </row>
    <row r="29" spans="1:12" x14ac:dyDescent="0.25">
      <c r="A29" s="465"/>
      <c r="B29" s="456"/>
      <c r="C29" s="454" t="s">
        <v>10</v>
      </c>
      <c r="D29" s="455">
        <v>388</v>
      </c>
      <c r="E29" s="467"/>
      <c r="F29" s="467">
        <f>$D29*E29</f>
        <v>0</v>
      </c>
      <c r="G29" s="467"/>
    </row>
    <row r="30" spans="1:12" ht="30" x14ac:dyDescent="0.25">
      <c r="A30" s="468" t="s">
        <v>56</v>
      </c>
      <c r="B30" s="453" t="s">
        <v>74</v>
      </c>
      <c r="C30" s="454"/>
      <c r="D30" s="455"/>
      <c r="E30" s="467"/>
      <c r="F30" s="467"/>
      <c r="G30" s="467"/>
      <c r="H30" s="339"/>
      <c r="I30" s="339"/>
    </row>
    <row r="31" spans="1:12" ht="45" x14ac:dyDescent="0.25">
      <c r="A31" s="465"/>
      <c r="B31" s="451" t="s">
        <v>75</v>
      </c>
      <c r="C31" s="454"/>
      <c r="D31" s="455"/>
      <c r="E31" s="467"/>
      <c r="F31" s="467"/>
      <c r="G31" s="467"/>
    </row>
    <row r="32" spans="1:12" x14ac:dyDescent="0.25">
      <c r="A32" s="465"/>
      <c r="B32" s="456"/>
      <c r="C32" s="454" t="s">
        <v>10</v>
      </c>
      <c r="D32" s="455">
        <v>223</v>
      </c>
      <c r="E32" s="467"/>
      <c r="F32" s="467">
        <f>$D32*E32</f>
        <v>0</v>
      </c>
      <c r="G32" s="467"/>
      <c r="L32" s="469"/>
    </row>
    <row r="33" spans="1:11" x14ac:dyDescent="0.25">
      <c r="A33" s="468" t="s">
        <v>57</v>
      </c>
      <c r="B33" s="453" t="s">
        <v>414</v>
      </c>
      <c r="C33" s="454"/>
      <c r="D33" s="455"/>
      <c r="E33" s="467"/>
      <c r="F33" s="467"/>
      <c r="G33" s="467"/>
      <c r="H33" s="339"/>
      <c r="I33" s="339"/>
    </row>
    <row r="34" spans="1:11" ht="45" x14ac:dyDescent="0.25">
      <c r="A34" s="465"/>
      <c r="B34" s="451" t="s">
        <v>75</v>
      </c>
      <c r="C34" s="454"/>
      <c r="D34" s="455"/>
      <c r="E34" s="467"/>
      <c r="F34" s="467"/>
      <c r="G34" s="467"/>
    </row>
    <row r="35" spans="1:11" x14ac:dyDescent="0.25">
      <c r="A35" s="465"/>
      <c r="B35" s="456"/>
      <c r="C35" s="454" t="s">
        <v>10</v>
      </c>
      <c r="D35" s="455">
        <v>18</v>
      </c>
      <c r="E35" s="467"/>
      <c r="F35" s="467">
        <f>$D35*E35</f>
        <v>0</v>
      </c>
      <c r="G35" s="467"/>
      <c r="K35" s="469"/>
    </row>
    <row r="36" spans="1:11" x14ac:dyDescent="0.25">
      <c r="A36" s="468" t="s">
        <v>58</v>
      </c>
      <c r="B36" s="453" t="s">
        <v>415</v>
      </c>
      <c r="C36" s="454"/>
      <c r="D36" s="455"/>
      <c r="E36" s="467"/>
      <c r="F36" s="467"/>
      <c r="G36" s="467"/>
      <c r="H36" s="339"/>
    </row>
    <row r="37" spans="1:11" ht="45" x14ac:dyDescent="0.25">
      <c r="A37" s="465"/>
      <c r="B37" s="451" t="s">
        <v>75</v>
      </c>
      <c r="C37" s="454"/>
      <c r="D37" s="455"/>
      <c r="E37" s="467"/>
      <c r="F37" s="467"/>
      <c r="G37" s="467"/>
    </row>
    <row r="38" spans="1:11" x14ac:dyDescent="0.25">
      <c r="A38" s="465"/>
      <c r="B38" s="456"/>
      <c r="C38" s="454" t="s">
        <v>10</v>
      </c>
      <c r="D38" s="455">
        <v>250</v>
      </c>
      <c r="E38" s="467"/>
      <c r="F38" s="467">
        <f>$D38*E38</f>
        <v>0</v>
      </c>
      <c r="G38" s="467"/>
      <c r="J38" s="405"/>
    </row>
    <row r="39" spans="1:11" x14ac:dyDescent="0.25">
      <c r="A39" s="468" t="s">
        <v>59</v>
      </c>
      <c r="B39" s="453" t="s">
        <v>416</v>
      </c>
      <c r="C39" s="454"/>
      <c r="D39" s="455"/>
      <c r="E39" s="467"/>
      <c r="F39" s="467"/>
      <c r="G39" s="467"/>
      <c r="H39" s="339"/>
    </row>
    <row r="40" spans="1:11" ht="45" x14ac:dyDescent="0.25">
      <c r="A40" s="465"/>
      <c r="B40" s="451" t="s">
        <v>75</v>
      </c>
      <c r="C40" s="454"/>
      <c r="D40" s="455"/>
      <c r="E40" s="467"/>
      <c r="F40" s="467"/>
      <c r="G40" s="467"/>
    </row>
    <row r="41" spans="1:11" x14ac:dyDescent="0.25">
      <c r="A41" s="465"/>
      <c r="B41" s="456"/>
      <c r="C41" s="454" t="s">
        <v>10</v>
      </c>
      <c r="D41" s="455">
        <v>508</v>
      </c>
      <c r="E41" s="467"/>
      <c r="F41" s="467">
        <f>$D41*E41</f>
        <v>0</v>
      </c>
      <c r="G41" s="467"/>
      <c r="I41" s="470"/>
    </row>
    <row r="42" spans="1:11" x14ac:dyDescent="0.25">
      <c r="A42" s="413" t="s">
        <v>60</v>
      </c>
      <c r="B42" s="453" t="s">
        <v>417</v>
      </c>
      <c r="C42" s="435"/>
      <c r="D42" s="450"/>
      <c r="E42" s="464"/>
      <c r="F42" s="464"/>
      <c r="G42" s="464"/>
    </row>
    <row r="43" spans="1:11" ht="135" x14ac:dyDescent="0.25">
      <c r="A43" s="413"/>
      <c r="B43" s="451" t="s">
        <v>418</v>
      </c>
      <c r="C43" s="435"/>
      <c r="D43" s="450"/>
      <c r="E43" s="464"/>
      <c r="F43" s="464"/>
      <c r="G43" s="464"/>
    </row>
    <row r="44" spans="1:11" x14ac:dyDescent="0.25">
      <c r="A44" s="413"/>
      <c r="B44" s="452"/>
      <c r="C44" s="435" t="s">
        <v>8</v>
      </c>
      <c r="D44" s="450">
        <v>287</v>
      </c>
      <c r="E44" s="464"/>
      <c r="F44" s="464">
        <f>$D44*E44</f>
        <v>0</v>
      </c>
      <c r="G44" s="464"/>
    </row>
    <row r="45" spans="1:11" x14ac:dyDescent="0.25">
      <c r="A45" s="413" t="s">
        <v>61</v>
      </c>
      <c r="B45" s="453" t="s">
        <v>419</v>
      </c>
      <c r="C45" s="435"/>
      <c r="D45" s="450"/>
      <c r="E45" s="464"/>
      <c r="F45" s="464"/>
      <c r="G45" s="464"/>
    </row>
    <row r="46" spans="1:11" ht="120" x14ac:dyDescent="0.25">
      <c r="A46" s="413"/>
      <c r="B46" s="451" t="s">
        <v>420</v>
      </c>
      <c r="C46" s="435"/>
      <c r="D46" s="450"/>
      <c r="E46" s="464"/>
      <c r="F46" s="464"/>
      <c r="G46" s="464"/>
    </row>
    <row r="47" spans="1:11" x14ac:dyDescent="0.25">
      <c r="A47" s="413"/>
      <c r="B47" s="452"/>
      <c r="C47" s="435" t="s">
        <v>8</v>
      </c>
      <c r="D47" s="450">
        <v>109.6</v>
      </c>
      <c r="E47" s="464"/>
      <c r="F47" s="464">
        <f>$D47*E47</f>
        <v>0</v>
      </c>
      <c r="G47" s="464"/>
    </row>
    <row r="48" spans="1:11" ht="30" x14ac:dyDescent="0.25">
      <c r="A48" s="471" t="s">
        <v>62</v>
      </c>
      <c r="B48" s="449" t="s">
        <v>71</v>
      </c>
      <c r="C48" s="435"/>
      <c r="D48" s="450"/>
      <c r="E48" s="464"/>
      <c r="F48" s="464"/>
      <c r="G48" s="464"/>
    </row>
    <row r="49" spans="1:7" ht="75" x14ac:dyDescent="0.25">
      <c r="A49" s="413"/>
      <c r="B49" s="451" t="s">
        <v>76</v>
      </c>
      <c r="C49" s="435"/>
      <c r="D49" s="450"/>
      <c r="E49" s="464"/>
      <c r="F49" s="464"/>
      <c r="G49" s="464"/>
    </row>
    <row r="50" spans="1:7" ht="15" customHeight="1" x14ac:dyDescent="0.25">
      <c r="A50" s="413"/>
      <c r="B50" s="452"/>
      <c r="C50" s="435" t="s">
        <v>8</v>
      </c>
      <c r="D50" s="450">
        <v>44.3</v>
      </c>
      <c r="E50" s="464"/>
      <c r="F50" s="464">
        <f>$D50*E50</f>
        <v>0</v>
      </c>
      <c r="G50" s="464"/>
    </row>
    <row r="51" spans="1:7" ht="30" x14ac:dyDescent="0.25">
      <c r="A51" s="471" t="s">
        <v>63</v>
      </c>
      <c r="B51" s="449" t="s">
        <v>421</v>
      </c>
      <c r="C51" s="435"/>
      <c r="D51" s="450"/>
      <c r="E51" s="464"/>
      <c r="F51" s="464"/>
      <c r="G51" s="464"/>
    </row>
    <row r="52" spans="1:7" ht="75" x14ac:dyDescent="0.25">
      <c r="A52" s="413"/>
      <c r="B52" s="451" t="s">
        <v>76</v>
      </c>
      <c r="C52" s="435"/>
      <c r="D52" s="450"/>
      <c r="E52" s="464"/>
      <c r="F52" s="464"/>
      <c r="G52" s="464"/>
    </row>
    <row r="53" spans="1:7" ht="15" customHeight="1" x14ac:dyDescent="0.25">
      <c r="A53" s="413"/>
      <c r="B53" s="452"/>
      <c r="C53" s="435" t="s">
        <v>8</v>
      </c>
      <c r="D53" s="450">
        <v>1.5</v>
      </c>
      <c r="E53" s="464"/>
      <c r="F53" s="464">
        <f>$D53*E53</f>
        <v>0</v>
      </c>
      <c r="G53" s="464"/>
    </row>
    <row r="54" spans="1:7" ht="30" x14ac:dyDescent="0.25">
      <c r="A54" s="471" t="s">
        <v>64</v>
      </c>
      <c r="B54" s="449" t="s">
        <v>422</v>
      </c>
      <c r="C54" s="435"/>
      <c r="D54" s="450"/>
      <c r="E54" s="464"/>
      <c r="F54" s="464"/>
      <c r="G54" s="464"/>
    </row>
    <row r="55" spans="1:7" ht="120" x14ac:dyDescent="0.25">
      <c r="A55" s="413"/>
      <c r="B55" s="451" t="s">
        <v>423</v>
      </c>
      <c r="C55" s="435"/>
      <c r="D55" s="450"/>
      <c r="E55" s="464"/>
      <c r="F55" s="464"/>
      <c r="G55" s="464"/>
    </row>
    <row r="56" spans="1:7" ht="15" customHeight="1" x14ac:dyDescent="0.25">
      <c r="A56" s="413"/>
      <c r="B56" s="452"/>
      <c r="C56" s="435" t="s">
        <v>8</v>
      </c>
      <c r="D56" s="450">
        <v>177.5</v>
      </c>
      <c r="E56" s="464"/>
      <c r="F56" s="464">
        <f>$D56*E56</f>
        <v>0</v>
      </c>
      <c r="G56" s="464"/>
    </row>
    <row r="57" spans="1:7" x14ac:dyDescent="0.25">
      <c r="A57" s="413" t="s">
        <v>65</v>
      </c>
      <c r="B57" s="453" t="s">
        <v>424</v>
      </c>
      <c r="C57" s="435"/>
      <c r="D57" s="450"/>
      <c r="E57" s="464"/>
      <c r="F57" s="464"/>
      <c r="G57" s="464"/>
    </row>
    <row r="58" spans="1:7" ht="75" x14ac:dyDescent="0.25">
      <c r="A58" s="413"/>
      <c r="B58" s="451" t="s">
        <v>546</v>
      </c>
      <c r="C58" s="435"/>
      <c r="D58" s="450"/>
      <c r="E58" s="464"/>
      <c r="F58" s="464"/>
      <c r="G58" s="464"/>
    </row>
    <row r="59" spans="1:7" x14ac:dyDescent="0.25">
      <c r="A59" s="413"/>
      <c r="B59" s="452"/>
      <c r="C59" s="435" t="s">
        <v>8</v>
      </c>
      <c r="D59" s="450">
        <v>14</v>
      </c>
      <c r="E59" s="464"/>
      <c r="F59" s="464">
        <f>$D59*E59</f>
        <v>0</v>
      </c>
      <c r="G59" s="464"/>
    </row>
    <row r="60" spans="1:7" x14ac:dyDescent="0.25">
      <c r="A60" s="413" t="s">
        <v>66</v>
      </c>
      <c r="B60" s="453" t="s">
        <v>425</v>
      </c>
      <c r="C60" s="435"/>
      <c r="D60" s="450"/>
      <c r="E60" s="464"/>
      <c r="F60" s="464"/>
      <c r="G60" s="464"/>
    </row>
    <row r="61" spans="1:7" ht="75" x14ac:dyDescent="0.25">
      <c r="A61" s="413"/>
      <c r="B61" s="451" t="s">
        <v>426</v>
      </c>
      <c r="C61" s="435"/>
      <c r="D61" s="450"/>
      <c r="E61" s="464"/>
      <c r="F61" s="464"/>
      <c r="G61" s="464"/>
    </row>
    <row r="62" spans="1:7" x14ac:dyDescent="0.25">
      <c r="A62" s="413"/>
      <c r="B62" s="452"/>
      <c r="C62" s="435" t="s">
        <v>10</v>
      </c>
      <c r="D62" s="450">
        <v>274</v>
      </c>
      <c r="E62" s="464"/>
      <c r="F62" s="464">
        <f>$D62*E62</f>
        <v>0</v>
      </c>
      <c r="G62" s="464"/>
    </row>
    <row r="63" spans="1:7" x14ac:dyDescent="0.25">
      <c r="A63" s="413" t="s">
        <v>283</v>
      </c>
      <c r="B63" s="449" t="s">
        <v>11</v>
      </c>
      <c r="C63" s="435"/>
      <c r="D63" s="450"/>
      <c r="E63" s="464"/>
      <c r="F63" s="464"/>
      <c r="G63" s="464"/>
    </row>
    <row r="64" spans="1:7" ht="60" x14ac:dyDescent="0.25">
      <c r="A64" s="413"/>
      <c r="B64" s="451" t="s">
        <v>55</v>
      </c>
      <c r="C64" s="435"/>
      <c r="D64" s="450"/>
      <c r="E64" s="464"/>
      <c r="F64" s="464"/>
      <c r="G64" s="464"/>
    </row>
    <row r="65" spans="1:7" x14ac:dyDescent="0.25">
      <c r="A65" s="413"/>
      <c r="B65" s="452"/>
      <c r="C65" s="435" t="s">
        <v>8</v>
      </c>
      <c r="D65" s="450">
        <v>1265</v>
      </c>
      <c r="E65" s="464"/>
      <c r="F65" s="464">
        <f>$D65*E65</f>
        <v>0</v>
      </c>
      <c r="G65" s="464"/>
    </row>
    <row r="66" spans="1:7" x14ac:dyDescent="0.25">
      <c r="A66" s="413"/>
      <c r="B66" s="452"/>
      <c r="C66" s="435" t="s">
        <v>8</v>
      </c>
      <c r="D66" s="450">
        <v>12.6</v>
      </c>
      <c r="E66" s="464"/>
      <c r="F66" s="464">
        <f>$D66*E66</f>
        <v>0</v>
      </c>
      <c r="G66" s="464"/>
    </row>
    <row r="67" spans="1:7" x14ac:dyDescent="0.25">
      <c r="A67" s="471" t="s">
        <v>284</v>
      </c>
      <c r="B67" s="453" t="s">
        <v>491</v>
      </c>
      <c r="C67" s="435"/>
      <c r="D67" s="450"/>
      <c r="E67" s="464"/>
      <c r="F67" s="464"/>
      <c r="G67" s="464"/>
    </row>
    <row r="68" spans="1:7" ht="60" x14ac:dyDescent="0.25">
      <c r="A68" s="413"/>
      <c r="B68" s="451" t="s">
        <v>492</v>
      </c>
      <c r="C68" s="435"/>
      <c r="D68" s="450"/>
      <c r="E68" s="464"/>
      <c r="F68" s="464"/>
      <c r="G68" s="464"/>
    </row>
    <row r="69" spans="1:7" x14ac:dyDescent="0.25">
      <c r="A69" s="413"/>
      <c r="B69" s="452"/>
      <c r="C69" s="435" t="s">
        <v>10</v>
      </c>
      <c r="D69" s="450">
        <v>385</v>
      </c>
      <c r="E69" s="464"/>
      <c r="F69" s="464">
        <f>$D69*E69</f>
        <v>0</v>
      </c>
      <c r="G69" s="464"/>
    </row>
    <row r="70" spans="1:7" x14ac:dyDescent="0.25">
      <c r="A70" s="471" t="s">
        <v>285</v>
      </c>
      <c r="B70" s="453" t="s">
        <v>1842</v>
      </c>
      <c r="C70" s="435"/>
      <c r="D70" s="450"/>
      <c r="E70" s="464"/>
      <c r="F70" s="464"/>
      <c r="G70" s="464"/>
    </row>
    <row r="71" spans="1:7" ht="135" x14ac:dyDescent="0.25">
      <c r="A71" s="413"/>
      <c r="B71" s="451" t="s">
        <v>1843</v>
      </c>
      <c r="C71" s="435"/>
      <c r="D71" s="450"/>
      <c r="E71" s="464"/>
      <c r="F71" s="464"/>
      <c r="G71" s="464"/>
    </row>
    <row r="72" spans="1:7" x14ac:dyDescent="0.25">
      <c r="A72" s="413"/>
      <c r="B72" s="452"/>
      <c r="C72" s="435" t="s">
        <v>10</v>
      </c>
      <c r="D72" s="450">
        <v>32</v>
      </c>
      <c r="E72" s="464"/>
      <c r="F72" s="464">
        <f>$D72*E72</f>
        <v>0</v>
      </c>
      <c r="G72" s="464"/>
    </row>
    <row r="73" spans="1:7" x14ac:dyDescent="0.25">
      <c r="A73" s="413"/>
      <c r="B73" s="462"/>
      <c r="C73" s="414"/>
      <c r="D73" s="463"/>
      <c r="E73" s="464"/>
      <c r="F73" s="464"/>
      <c r="G73" s="464"/>
    </row>
    <row r="74" spans="1:7" ht="15.75" x14ac:dyDescent="0.25">
      <c r="A74" s="472" t="s">
        <v>6</v>
      </c>
      <c r="B74" s="473" t="s">
        <v>12</v>
      </c>
      <c r="C74" s="474"/>
      <c r="D74" s="475"/>
      <c r="E74" s="476"/>
      <c r="F74" s="477">
        <f>SUM(F8:F72)</f>
        <v>0</v>
      </c>
      <c r="G74" s="477"/>
    </row>
    <row r="75" spans="1:7" ht="15.75" x14ac:dyDescent="0.25">
      <c r="A75" s="472"/>
      <c r="B75" s="474"/>
      <c r="C75" s="474"/>
      <c r="D75" s="474"/>
      <c r="E75" s="474"/>
      <c r="F75" s="474"/>
      <c r="G75" s="474"/>
    </row>
  </sheetData>
  <sheetProtection password="CC0A" sheet="1" objects="1" scenarios="1"/>
  <pageMargins left="0.7" right="0.7" top="0.75" bottom="0.75" header="0.51180555555555496" footer="0.51180555555555496"/>
  <pageSetup paperSize="9" scale="74" firstPageNumber="0" fitToHeight="0" orientation="portrait" r:id="rId1"/>
  <headerFooter>
    <oddFooter>&amp;LGRAĐEVINSKO OBRTNIČKI RADOVI&amp;RStranica &amp;P od &amp;N</oddFooter>
  </headerFooter>
  <rowBreaks count="2" manualBreakCount="2">
    <brk id="20" max="6" man="1"/>
    <brk id="47"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3">
    <pageSetUpPr fitToPage="1"/>
  </sheetPr>
  <dimension ref="A1:R420"/>
  <sheetViews>
    <sheetView view="pageBreakPreview" topLeftCell="A394" zoomScale="85" zoomScaleNormal="85" zoomScaleSheetLayoutView="85" workbookViewId="0">
      <selection activeCell="E8" sqref="E8:E415"/>
    </sheetView>
  </sheetViews>
  <sheetFormatPr defaultRowHeight="15" x14ac:dyDescent="0.25"/>
  <cols>
    <col min="1" max="1" width="3.7109375" style="434" bestFit="1" customWidth="1"/>
    <col min="2" max="2" width="55.42578125" style="415" customWidth="1"/>
    <col min="3" max="3" width="9.140625" style="415"/>
    <col min="4" max="4" width="9.42578125" style="442" bestFit="1" customWidth="1"/>
    <col min="5" max="5" width="13.42578125" style="415" customWidth="1"/>
    <col min="6" max="6" width="14.42578125" style="415" customWidth="1"/>
    <col min="7" max="7" width="12.28515625" style="415" bestFit="1" customWidth="1"/>
    <col min="8" max="8" width="8.140625" style="415" customWidth="1"/>
    <col min="9" max="9" width="9.140625" style="415"/>
    <col min="10" max="10" width="10.28515625" style="415" bestFit="1" customWidth="1"/>
    <col min="11" max="11" width="9.140625" style="415"/>
    <col min="12" max="12" width="10.5703125" style="415" bestFit="1" customWidth="1"/>
    <col min="13" max="15" width="9.140625" style="415"/>
    <col min="16" max="16" width="11.7109375" style="415" customWidth="1"/>
    <col min="17" max="16384" width="9.140625" style="415"/>
  </cols>
  <sheetData>
    <row r="1" spans="1:9" x14ac:dyDescent="0.25">
      <c r="A1" s="413"/>
      <c r="B1" s="414"/>
      <c r="C1" s="414"/>
      <c r="D1" s="435"/>
      <c r="E1" s="414"/>
      <c r="F1" s="414"/>
      <c r="G1" s="414"/>
    </row>
    <row r="2" spans="1:9" x14ac:dyDescent="0.25">
      <c r="A2" s="413" t="s">
        <v>0</v>
      </c>
      <c r="B2" s="413" t="s">
        <v>1</v>
      </c>
      <c r="C2" s="413" t="s">
        <v>2</v>
      </c>
      <c r="D2" s="436" t="s">
        <v>3</v>
      </c>
      <c r="E2" s="413" t="s">
        <v>4</v>
      </c>
      <c r="F2" s="413" t="s">
        <v>5</v>
      </c>
      <c r="G2" s="413" t="s">
        <v>30</v>
      </c>
    </row>
    <row r="3" spans="1:9" ht="15.75" thickBot="1" x14ac:dyDescent="0.3">
      <c r="A3" s="416"/>
      <c r="B3" s="417"/>
      <c r="C3" s="417"/>
      <c r="D3" s="437"/>
      <c r="E3" s="417"/>
      <c r="F3" s="417"/>
      <c r="G3" s="417"/>
    </row>
    <row r="4" spans="1:9" ht="16.5" thickTop="1" x14ac:dyDescent="0.25">
      <c r="A4" s="472" t="s">
        <v>13</v>
      </c>
      <c r="B4" s="472" t="s">
        <v>14</v>
      </c>
      <c r="C4" s="474"/>
      <c r="D4" s="1519"/>
      <c r="E4" s="474"/>
      <c r="F4" s="474"/>
      <c r="G4" s="474"/>
    </row>
    <row r="5" spans="1:9" ht="15" customHeight="1" x14ac:dyDescent="0.25">
      <c r="A5" s="478"/>
      <c r="B5" s="478"/>
      <c r="C5" s="479"/>
      <c r="D5" s="1520"/>
      <c r="E5" s="479"/>
      <c r="F5" s="479"/>
      <c r="G5" s="479"/>
    </row>
    <row r="6" spans="1:9" ht="15" customHeight="1" x14ac:dyDescent="0.25">
      <c r="A6" s="422" t="s">
        <v>33</v>
      </c>
      <c r="B6" s="50" t="s">
        <v>427</v>
      </c>
      <c r="C6" s="33"/>
      <c r="D6" s="54"/>
      <c r="E6" s="9"/>
      <c r="F6" s="9"/>
      <c r="G6" s="55"/>
      <c r="H6" s="480"/>
      <c r="I6" s="480"/>
    </row>
    <row r="7" spans="1:9" ht="75" x14ac:dyDescent="0.25">
      <c r="A7" s="422"/>
      <c r="B7" s="32" t="s">
        <v>428</v>
      </c>
      <c r="C7" s="33"/>
      <c r="D7" s="54"/>
      <c r="E7" s="9"/>
      <c r="F7" s="9"/>
      <c r="G7" s="55"/>
      <c r="H7" s="480"/>
      <c r="I7" s="480"/>
    </row>
    <row r="8" spans="1:9" ht="15" customHeight="1" x14ac:dyDescent="0.25">
      <c r="A8" s="422"/>
      <c r="B8" s="32" t="s">
        <v>429</v>
      </c>
      <c r="C8" s="33" t="s">
        <v>8</v>
      </c>
      <c r="D8" s="28">
        <v>36</v>
      </c>
      <c r="E8" s="56"/>
      <c r="F8" s="9">
        <f>$D8*E8</f>
        <v>0</v>
      </c>
      <c r="G8" s="57"/>
      <c r="H8" s="480"/>
      <c r="I8" s="480"/>
    </row>
    <row r="9" spans="1:9" ht="15" customHeight="1" x14ac:dyDescent="0.25">
      <c r="A9" s="413"/>
      <c r="B9" s="435"/>
      <c r="C9" s="435"/>
      <c r="D9" s="435"/>
      <c r="E9" s="414"/>
      <c r="F9" s="414"/>
      <c r="G9" s="414"/>
    </row>
    <row r="10" spans="1:9" ht="15" customHeight="1" x14ac:dyDescent="0.25">
      <c r="A10" s="413" t="s">
        <v>34</v>
      </c>
      <c r="B10" s="449" t="s">
        <v>46</v>
      </c>
      <c r="C10" s="435"/>
      <c r="D10" s="450"/>
      <c r="E10" s="464"/>
      <c r="F10" s="464"/>
      <c r="G10" s="414"/>
    </row>
    <row r="11" spans="1:9" ht="30" x14ac:dyDescent="0.25">
      <c r="A11" s="413"/>
      <c r="B11" s="521" t="s">
        <v>43</v>
      </c>
      <c r="C11" s="435"/>
      <c r="D11" s="450"/>
      <c r="E11" s="464"/>
      <c r="F11" s="464"/>
      <c r="G11" s="414"/>
    </row>
    <row r="12" spans="1:9" ht="15" customHeight="1" x14ac:dyDescent="0.25">
      <c r="A12" s="413"/>
      <c r="B12" s="452" t="s">
        <v>15</v>
      </c>
      <c r="C12" s="435"/>
      <c r="D12" s="450"/>
      <c r="E12" s="464"/>
      <c r="F12" s="464"/>
      <c r="G12" s="414"/>
    </row>
    <row r="13" spans="1:9" ht="15" customHeight="1" x14ac:dyDescent="0.25">
      <c r="A13" s="413"/>
      <c r="B13" s="452" t="s">
        <v>16</v>
      </c>
      <c r="C13" s="435"/>
      <c r="D13" s="450"/>
      <c r="E13" s="464"/>
      <c r="F13" s="464"/>
      <c r="G13" s="414"/>
    </row>
    <row r="14" spans="1:9" ht="15" customHeight="1" x14ac:dyDescent="0.25">
      <c r="A14" s="413"/>
      <c r="B14" s="452" t="s">
        <v>19</v>
      </c>
      <c r="C14" s="435"/>
      <c r="D14" s="450"/>
      <c r="E14" s="464"/>
      <c r="F14" s="464"/>
      <c r="G14" s="414"/>
    </row>
    <row r="15" spans="1:9" ht="15" customHeight="1" x14ac:dyDescent="0.25">
      <c r="A15" s="413"/>
      <c r="B15" s="452" t="s">
        <v>17</v>
      </c>
      <c r="C15" s="435"/>
      <c r="D15" s="450"/>
      <c r="E15" s="464"/>
      <c r="F15" s="464"/>
      <c r="G15" s="414"/>
    </row>
    <row r="16" spans="1:9" ht="15" customHeight="1" x14ac:dyDescent="0.25">
      <c r="A16" s="413"/>
      <c r="B16" s="452" t="s">
        <v>18</v>
      </c>
      <c r="C16" s="435" t="s">
        <v>8</v>
      </c>
      <c r="D16" s="450">
        <v>156</v>
      </c>
      <c r="E16" s="464"/>
      <c r="F16" s="464">
        <f>$D16*E16</f>
        <v>0</v>
      </c>
      <c r="G16" s="414"/>
    </row>
    <row r="17" spans="1:7" x14ac:dyDescent="0.25">
      <c r="A17" s="413"/>
      <c r="B17" s="452" t="s">
        <v>20</v>
      </c>
      <c r="C17" s="435" t="s">
        <v>10</v>
      </c>
      <c r="D17" s="450">
        <v>420</v>
      </c>
      <c r="E17" s="464"/>
      <c r="F17" s="464">
        <f>$D17*E17</f>
        <v>0</v>
      </c>
      <c r="G17" s="414"/>
    </row>
    <row r="18" spans="1:7" ht="15" customHeight="1" x14ac:dyDescent="0.25">
      <c r="A18" s="413"/>
      <c r="B18" s="452" t="s">
        <v>21</v>
      </c>
      <c r="C18" s="435" t="s">
        <v>22</v>
      </c>
      <c r="D18" s="455">
        <v>13800</v>
      </c>
      <c r="E18" s="464"/>
      <c r="F18" s="464">
        <f>$D18*E18</f>
        <v>0</v>
      </c>
      <c r="G18" s="414"/>
    </row>
    <row r="19" spans="1:7" ht="15" customHeight="1" x14ac:dyDescent="0.25">
      <c r="A19" s="481"/>
      <c r="B19" s="522"/>
      <c r="C19" s="523"/>
      <c r="D19" s="524"/>
      <c r="E19" s="483"/>
      <c r="F19" s="483"/>
      <c r="G19" s="482"/>
    </row>
    <row r="20" spans="1:7" ht="15" customHeight="1" x14ac:dyDescent="0.25">
      <c r="A20" s="413" t="s">
        <v>35</v>
      </c>
      <c r="B20" s="449" t="s">
        <v>1696</v>
      </c>
      <c r="C20" s="435"/>
      <c r="D20" s="450"/>
      <c r="E20" s="464"/>
      <c r="F20" s="464"/>
      <c r="G20" s="414"/>
    </row>
    <row r="21" spans="1:7" ht="30" x14ac:dyDescent="0.25">
      <c r="A21" s="413"/>
      <c r="B21" s="521" t="s">
        <v>1697</v>
      </c>
      <c r="C21" s="435"/>
      <c r="D21" s="450"/>
      <c r="E21" s="464"/>
      <c r="F21" s="464"/>
      <c r="G21" s="414"/>
    </row>
    <row r="22" spans="1:7" ht="15" customHeight="1" x14ac:dyDescent="0.25">
      <c r="A22" s="413"/>
      <c r="B22" s="452" t="s">
        <v>15</v>
      </c>
      <c r="C22" s="435"/>
      <c r="D22" s="450"/>
      <c r="E22" s="464"/>
      <c r="F22" s="464"/>
      <c r="G22" s="414"/>
    </row>
    <row r="23" spans="1:7" ht="15" customHeight="1" x14ac:dyDescent="0.25">
      <c r="A23" s="413"/>
      <c r="B23" s="452" t="s">
        <v>16</v>
      </c>
      <c r="C23" s="435"/>
      <c r="D23" s="450"/>
      <c r="E23" s="464"/>
      <c r="F23" s="464"/>
      <c r="G23" s="414"/>
    </row>
    <row r="24" spans="1:7" ht="15" customHeight="1" x14ac:dyDescent="0.25">
      <c r="A24" s="413"/>
      <c r="B24" s="452" t="s">
        <v>19</v>
      </c>
      <c r="C24" s="435"/>
      <c r="D24" s="450"/>
      <c r="E24" s="464"/>
      <c r="F24" s="464"/>
      <c r="G24" s="414"/>
    </row>
    <row r="25" spans="1:7" ht="15" customHeight="1" x14ac:dyDescent="0.25">
      <c r="A25" s="413"/>
      <c r="B25" s="452" t="s">
        <v>17</v>
      </c>
      <c r="C25" s="435"/>
      <c r="D25" s="450"/>
      <c r="E25" s="464"/>
      <c r="F25" s="464"/>
      <c r="G25" s="414"/>
    </row>
    <row r="26" spans="1:7" ht="15" customHeight="1" x14ac:dyDescent="0.25">
      <c r="A26" s="413"/>
      <c r="B26" s="452" t="s">
        <v>18</v>
      </c>
      <c r="C26" s="435" t="s">
        <v>8</v>
      </c>
      <c r="D26" s="450">
        <v>2.16</v>
      </c>
      <c r="E26" s="464"/>
      <c r="F26" s="464">
        <f>$D26*E26</f>
        <v>0</v>
      </c>
      <c r="G26" s="414"/>
    </row>
    <row r="27" spans="1:7" x14ac:dyDescent="0.25">
      <c r="A27" s="413"/>
      <c r="B27" s="452" t="s">
        <v>20</v>
      </c>
      <c r="C27" s="435" t="s">
        <v>10</v>
      </c>
      <c r="D27" s="450">
        <v>9.36</v>
      </c>
      <c r="E27" s="464"/>
      <c r="F27" s="464">
        <f>$D27*E27</f>
        <v>0</v>
      </c>
      <c r="G27" s="414"/>
    </row>
    <row r="28" spans="1:7" ht="15" customHeight="1" x14ac:dyDescent="0.25">
      <c r="A28" s="413"/>
      <c r="B28" s="452" t="s">
        <v>21</v>
      </c>
      <c r="C28" s="435" t="s">
        <v>22</v>
      </c>
      <c r="D28" s="455">
        <v>192</v>
      </c>
      <c r="E28" s="464"/>
      <c r="F28" s="464">
        <f>$D28*E28</f>
        <v>0</v>
      </c>
      <c r="G28" s="414"/>
    </row>
    <row r="29" spans="1:7" ht="15" customHeight="1" x14ac:dyDescent="0.25">
      <c r="A29" s="413"/>
      <c r="B29" s="435"/>
      <c r="C29" s="435"/>
      <c r="D29" s="435"/>
      <c r="E29" s="414"/>
      <c r="F29" s="414"/>
      <c r="G29" s="414"/>
    </row>
    <row r="30" spans="1:7" ht="15" customHeight="1" x14ac:dyDescent="0.25">
      <c r="A30" s="413" t="s">
        <v>36</v>
      </c>
      <c r="B30" s="449" t="s">
        <v>430</v>
      </c>
      <c r="C30" s="435"/>
      <c r="D30" s="450"/>
      <c r="E30" s="464"/>
      <c r="F30" s="464"/>
      <c r="G30" s="414"/>
    </row>
    <row r="31" spans="1:7" ht="90" x14ac:dyDescent="0.25">
      <c r="A31" s="413"/>
      <c r="B31" s="521" t="s">
        <v>87</v>
      </c>
      <c r="C31" s="435"/>
      <c r="D31" s="450"/>
      <c r="E31" s="464"/>
      <c r="F31" s="464"/>
      <c r="G31" s="414"/>
    </row>
    <row r="32" spans="1:7" ht="15" customHeight="1" x14ac:dyDescent="0.25">
      <c r="A32" s="413"/>
      <c r="B32" s="452" t="s">
        <v>15</v>
      </c>
      <c r="C32" s="435"/>
      <c r="D32" s="450"/>
      <c r="E32" s="464"/>
      <c r="F32" s="464"/>
      <c r="G32" s="414"/>
    </row>
    <row r="33" spans="1:7" ht="15" customHeight="1" x14ac:dyDescent="0.25">
      <c r="A33" s="413"/>
      <c r="B33" s="452" t="s">
        <v>88</v>
      </c>
      <c r="C33" s="435"/>
      <c r="D33" s="450"/>
      <c r="E33" s="464"/>
      <c r="F33" s="464"/>
      <c r="G33" s="414"/>
    </row>
    <row r="34" spans="1:7" ht="15" customHeight="1" x14ac:dyDescent="0.25">
      <c r="A34" s="413"/>
      <c r="B34" s="452" t="s">
        <v>17</v>
      </c>
      <c r="C34" s="435"/>
      <c r="D34" s="450"/>
      <c r="E34" s="464"/>
      <c r="F34" s="464"/>
      <c r="G34" s="414"/>
    </row>
    <row r="35" spans="1:7" ht="15" customHeight="1" x14ac:dyDescent="0.25">
      <c r="A35" s="413"/>
      <c r="B35" s="452" t="s">
        <v>429</v>
      </c>
      <c r="C35" s="435" t="s">
        <v>8</v>
      </c>
      <c r="D35" s="450">
        <v>75</v>
      </c>
      <c r="E35" s="464"/>
      <c r="F35" s="464">
        <f>$D35*E35</f>
        <v>0</v>
      </c>
      <c r="G35" s="414"/>
    </row>
    <row r="36" spans="1:7" ht="15" customHeight="1" x14ac:dyDescent="0.25">
      <c r="A36" s="413"/>
      <c r="B36" s="435"/>
      <c r="C36" s="435"/>
      <c r="D36" s="435"/>
      <c r="E36" s="414"/>
      <c r="F36" s="414"/>
      <c r="G36" s="414"/>
    </row>
    <row r="37" spans="1:7" x14ac:dyDescent="0.25">
      <c r="A37" s="413" t="s">
        <v>37</v>
      </c>
      <c r="B37" s="449" t="s">
        <v>47</v>
      </c>
      <c r="C37" s="435"/>
      <c r="D37" s="450"/>
      <c r="E37" s="464"/>
      <c r="F37" s="464"/>
      <c r="G37" s="414"/>
    </row>
    <row r="38" spans="1:7" ht="15" customHeight="1" x14ac:dyDescent="0.25">
      <c r="A38" s="413"/>
      <c r="B38" s="521" t="s">
        <v>48</v>
      </c>
      <c r="C38" s="435"/>
      <c r="D38" s="450"/>
      <c r="E38" s="464"/>
      <c r="F38" s="464"/>
      <c r="G38" s="414"/>
    </row>
    <row r="39" spans="1:7" ht="15" customHeight="1" x14ac:dyDescent="0.25">
      <c r="A39" s="413"/>
      <c r="B39" s="452" t="s">
        <v>15</v>
      </c>
      <c r="C39" s="435"/>
      <c r="D39" s="450"/>
      <c r="E39" s="464"/>
      <c r="F39" s="464"/>
      <c r="G39" s="414"/>
    </row>
    <row r="40" spans="1:7" ht="15" customHeight="1" x14ac:dyDescent="0.25">
      <c r="A40" s="413"/>
      <c r="B40" s="452" t="s">
        <v>16</v>
      </c>
      <c r="C40" s="435"/>
      <c r="D40" s="450"/>
      <c r="E40" s="464"/>
      <c r="F40" s="464"/>
      <c r="G40" s="414"/>
    </row>
    <row r="41" spans="1:7" ht="15" customHeight="1" x14ac:dyDescent="0.25">
      <c r="A41" s="413"/>
      <c r="B41" s="452" t="s">
        <v>19</v>
      </c>
      <c r="C41" s="435"/>
      <c r="D41" s="450"/>
      <c r="E41" s="464"/>
      <c r="F41" s="464"/>
      <c r="G41" s="414"/>
    </row>
    <row r="42" spans="1:7" ht="15" customHeight="1" x14ac:dyDescent="0.25">
      <c r="A42" s="413"/>
      <c r="B42" s="452" t="s">
        <v>17</v>
      </c>
      <c r="C42" s="435"/>
      <c r="D42" s="450"/>
      <c r="E42" s="464"/>
      <c r="F42" s="464"/>
      <c r="G42" s="414"/>
    </row>
    <row r="43" spans="1:7" ht="15" customHeight="1" x14ac:dyDescent="0.25">
      <c r="A43" s="413"/>
      <c r="B43" s="452" t="s">
        <v>18</v>
      </c>
      <c r="C43" s="435" t="s">
        <v>8</v>
      </c>
      <c r="D43" s="450">
        <v>5.3999999999999995</v>
      </c>
      <c r="E43" s="464"/>
      <c r="F43" s="464">
        <f>$D43*E43</f>
        <v>0</v>
      </c>
      <c r="G43" s="414"/>
    </row>
    <row r="44" spans="1:7" ht="15" customHeight="1" x14ac:dyDescent="0.25">
      <c r="A44" s="413"/>
      <c r="B44" s="452" t="s">
        <v>20</v>
      </c>
      <c r="C44" s="435" t="s">
        <v>10</v>
      </c>
      <c r="D44" s="450">
        <v>10.199999999999999</v>
      </c>
      <c r="E44" s="464"/>
      <c r="F44" s="464">
        <f>$D44*E44</f>
        <v>0</v>
      </c>
      <c r="G44" s="414"/>
    </row>
    <row r="45" spans="1:7" ht="15" customHeight="1" x14ac:dyDescent="0.25">
      <c r="A45" s="413"/>
      <c r="B45" s="452" t="s">
        <v>21</v>
      </c>
      <c r="C45" s="435" t="s">
        <v>22</v>
      </c>
      <c r="D45" s="455">
        <v>468</v>
      </c>
      <c r="E45" s="464"/>
      <c r="F45" s="464">
        <f>$D45*E45</f>
        <v>0</v>
      </c>
      <c r="G45" s="414"/>
    </row>
    <row r="46" spans="1:7" ht="15" customHeight="1" x14ac:dyDescent="0.25">
      <c r="A46" s="413"/>
      <c r="B46" s="452"/>
      <c r="C46" s="435"/>
      <c r="D46" s="455"/>
      <c r="E46" s="464"/>
      <c r="F46" s="464"/>
      <c r="G46" s="414"/>
    </row>
    <row r="47" spans="1:7" x14ac:dyDescent="0.25">
      <c r="A47" s="413" t="s">
        <v>38</v>
      </c>
      <c r="B47" s="449" t="s">
        <v>1688</v>
      </c>
      <c r="C47" s="435"/>
      <c r="D47" s="450"/>
      <c r="E47" s="464"/>
      <c r="F47" s="464"/>
      <c r="G47" s="414"/>
    </row>
    <row r="48" spans="1:7" ht="15" customHeight="1" x14ac:dyDescent="0.25">
      <c r="A48" s="413"/>
      <c r="B48" s="521" t="s">
        <v>87</v>
      </c>
      <c r="C48" s="435"/>
      <c r="D48" s="450"/>
      <c r="E48" s="464"/>
      <c r="F48" s="464"/>
      <c r="G48" s="414"/>
    </row>
    <row r="49" spans="1:7" ht="15" customHeight="1" x14ac:dyDescent="0.25">
      <c r="A49" s="413"/>
      <c r="B49" s="452" t="s">
        <v>15</v>
      </c>
      <c r="C49" s="435"/>
      <c r="D49" s="450"/>
      <c r="E49" s="464"/>
      <c r="F49" s="464"/>
      <c r="G49" s="414"/>
    </row>
    <row r="50" spans="1:7" ht="15" customHeight="1" x14ac:dyDescent="0.25">
      <c r="A50" s="413"/>
      <c r="B50" s="452" t="s">
        <v>88</v>
      </c>
      <c r="C50" s="435"/>
      <c r="D50" s="450"/>
      <c r="E50" s="464"/>
      <c r="F50" s="464"/>
      <c r="G50" s="414"/>
    </row>
    <row r="51" spans="1:7" ht="15" customHeight="1" x14ac:dyDescent="0.25">
      <c r="A51" s="413"/>
      <c r="B51" s="452" t="s">
        <v>17</v>
      </c>
      <c r="C51" s="435"/>
      <c r="D51" s="450"/>
      <c r="E51" s="464"/>
      <c r="F51" s="464"/>
      <c r="G51" s="414"/>
    </row>
    <row r="52" spans="1:7" ht="15" customHeight="1" x14ac:dyDescent="0.25">
      <c r="A52" s="413"/>
      <c r="B52" s="452" t="s">
        <v>429</v>
      </c>
      <c r="C52" s="435" t="s">
        <v>8</v>
      </c>
      <c r="D52" s="450">
        <v>3</v>
      </c>
      <c r="E52" s="464"/>
      <c r="F52" s="464">
        <f>$D52*E52</f>
        <v>0</v>
      </c>
      <c r="G52" s="414"/>
    </row>
    <row r="53" spans="1:7" ht="15" customHeight="1" x14ac:dyDescent="0.25">
      <c r="A53" s="413"/>
      <c r="B53" s="452"/>
      <c r="C53" s="435"/>
      <c r="D53" s="455"/>
      <c r="E53" s="464"/>
      <c r="F53" s="464"/>
      <c r="G53" s="414"/>
    </row>
    <row r="54" spans="1:7" ht="15" customHeight="1" x14ac:dyDescent="0.25">
      <c r="A54" s="413" t="s">
        <v>39</v>
      </c>
      <c r="B54" s="449" t="s">
        <v>1687</v>
      </c>
      <c r="C54" s="435"/>
      <c r="D54" s="450"/>
      <c r="E54" s="464"/>
      <c r="F54" s="464"/>
      <c r="G54" s="414"/>
    </row>
    <row r="55" spans="1:7" ht="30" x14ac:dyDescent="0.25">
      <c r="A55" s="413"/>
      <c r="B55" s="521" t="s">
        <v>48</v>
      </c>
      <c r="C55" s="435"/>
      <c r="D55" s="450"/>
      <c r="E55" s="464"/>
      <c r="F55" s="464"/>
      <c r="G55" s="414"/>
    </row>
    <row r="56" spans="1:7" ht="15" customHeight="1" x14ac:dyDescent="0.25">
      <c r="A56" s="413"/>
      <c r="B56" s="452" t="s">
        <v>15</v>
      </c>
      <c r="C56" s="435"/>
      <c r="D56" s="450"/>
      <c r="E56" s="464"/>
      <c r="F56" s="464"/>
      <c r="G56" s="414"/>
    </row>
    <row r="57" spans="1:7" x14ac:dyDescent="0.25">
      <c r="A57" s="413"/>
      <c r="B57" s="452" t="s">
        <v>16</v>
      </c>
      <c r="C57" s="435"/>
      <c r="D57" s="450"/>
      <c r="E57" s="464"/>
      <c r="F57" s="464"/>
      <c r="G57" s="414"/>
    </row>
    <row r="58" spans="1:7" ht="15" customHeight="1" x14ac:dyDescent="0.25">
      <c r="A58" s="413"/>
      <c r="B58" s="452" t="s">
        <v>19</v>
      </c>
      <c r="C58" s="435"/>
      <c r="D58" s="450"/>
      <c r="E58" s="464"/>
      <c r="F58" s="464"/>
      <c r="G58" s="414"/>
    </row>
    <row r="59" spans="1:7" ht="15" customHeight="1" x14ac:dyDescent="0.25">
      <c r="A59" s="413"/>
      <c r="B59" s="452" t="s">
        <v>17</v>
      </c>
      <c r="C59" s="435"/>
      <c r="D59" s="450"/>
      <c r="E59" s="464"/>
      <c r="F59" s="464"/>
      <c r="G59" s="414"/>
    </row>
    <row r="60" spans="1:7" ht="15" customHeight="1" x14ac:dyDescent="0.25">
      <c r="A60" s="413"/>
      <c r="B60" s="452" t="s">
        <v>18</v>
      </c>
      <c r="C60" s="435" t="s">
        <v>8</v>
      </c>
      <c r="D60" s="450">
        <v>6.6</v>
      </c>
      <c r="E60" s="464"/>
      <c r="F60" s="464">
        <f>$D60*E60</f>
        <v>0</v>
      </c>
      <c r="G60" s="414"/>
    </row>
    <row r="61" spans="1:7" ht="15" customHeight="1" x14ac:dyDescent="0.25">
      <c r="A61" s="413"/>
      <c r="B61" s="452" t="s">
        <v>20</v>
      </c>
      <c r="C61" s="435" t="s">
        <v>10</v>
      </c>
      <c r="D61" s="450">
        <v>18</v>
      </c>
      <c r="E61" s="464"/>
      <c r="F61" s="464">
        <f>$D61*E61</f>
        <v>0</v>
      </c>
      <c r="G61" s="414"/>
    </row>
    <row r="62" spans="1:7" x14ac:dyDescent="0.25">
      <c r="A62" s="413"/>
      <c r="B62" s="452" t="s">
        <v>21</v>
      </c>
      <c r="C62" s="435" t="s">
        <v>22</v>
      </c>
      <c r="D62" s="455">
        <v>660</v>
      </c>
      <c r="E62" s="464"/>
      <c r="F62" s="464">
        <f>$D62*E62</f>
        <v>0</v>
      </c>
      <c r="G62" s="414"/>
    </row>
    <row r="63" spans="1:7" x14ac:dyDescent="0.25">
      <c r="A63" s="413"/>
      <c r="B63" s="452"/>
      <c r="C63" s="435"/>
      <c r="D63" s="455"/>
      <c r="E63" s="464"/>
      <c r="F63" s="464"/>
      <c r="G63" s="414"/>
    </row>
    <row r="64" spans="1:7" x14ac:dyDescent="0.25">
      <c r="A64" s="413" t="s">
        <v>40</v>
      </c>
      <c r="B64" s="449" t="s">
        <v>91</v>
      </c>
      <c r="C64" s="435"/>
      <c r="D64" s="450"/>
      <c r="E64" s="464"/>
      <c r="F64" s="464"/>
      <c r="G64" s="414"/>
    </row>
    <row r="65" spans="1:7" ht="60" x14ac:dyDescent="0.25">
      <c r="A65" s="413"/>
      <c r="B65" s="521" t="s">
        <v>89</v>
      </c>
      <c r="C65" s="435"/>
      <c r="D65" s="450"/>
      <c r="E65" s="464"/>
      <c r="F65" s="464"/>
      <c r="G65" s="414"/>
    </row>
    <row r="66" spans="1:7" x14ac:dyDescent="0.25">
      <c r="A66" s="413"/>
      <c r="B66" s="452" t="s">
        <v>15</v>
      </c>
      <c r="C66" s="435"/>
      <c r="D66" s="450"/>
      <c r="E66" s="464"/>
      <c r="F66" s="464"/>
      <c r="G66" s="414"/>
    </row>
    <row r="67" spans="1:7" ht="15" customHeight="1" x14ac:dyDescent="0.25">
      <c r="A67" s="413"/>
      <c r="B67" s="452" t="s">
        <v>16</v>
      </c>
      <c r="C67" s="435"/>
      <c r="D67" s="450"/>
      <c r="E67" s="464"/>
      <c r="F67" s="464"/>
      <c r="G67" s="414"/>
    </row>
    <row r="68" spans="1:7" ht="15" customHeight="1" x14ac:dyDescent="0.25">
      <c r="A68" s="413"/>
      <c r="B68" s="452" t="s">
        <v>19</v>
      </c>
      <c r="C68" s="435"/>
      <c r="D68" s="450"/>
      <c r="E68" s="464"/>
      <c r="F68" s="464"/>
      <c r="G68" s="414"/>
    </row>
    <row r="69" spans="1:7" ht="15" customHeight="1" x14ac:dyDescent="0.25">
      <c r="A69" s="413"/>
      <c r="B69" s="452" t="s">
        <v>17</v>
      </c>
      <c r="C69" s="435"/>
      <c r="D69" s="450"/>
      <c r="E69" s="464"/>
      <c r="F69" s="464"/>
      <c r="G69" s="414"/>
    </row>
    <row r="70" spans="1:7" ht="15" customHeight="1" x14ac:dyDescent="0.25">
      <c r="A70" s="413"/>
      <c r="B70" s="452" t="s">
        <v>18</v>
      </c>
      <c r="C70" s="435" t="s">
        <v>8</v>
      </c>
      <c r="D70" s="450">
        <v>141.6</v>
      </c>
      <c r="E70" s="464"/>
      <c r="F70" s="464">
        <f>$D70*E70</f>
        <v>0</v>
      </c>
      <c r="G70" s="414"/>
    </row>
    <row r="71" spans="1:7" ht="15" customHeight="1" x14ac:dyDescent="0.25">
      <c r="A71" s="413"/>
      <c r="B71" s="452" t="s">
        <v>20</v>
      </c>
      <c r="C71" s="435" t="s">
        <v>10</v>
      </c>
      <c r="D71" s="450">
        <v>336</v>
      </c>
      <c r="E71" s="464"/>
      <c r="F71" s="464">
        <f>$D71*E71</f>
        <v>0</v>
      </c>
      <c r="G71" s="414"/>
    </row>
    <row r="72" spans="1:7" ht="15" customHeight="1" x14ac:dyDescent="0.25">
      <c r="A72" s="413"/>
      <c r="B72" s="452" t="s">
        <v>21</v>
      </c>
      <c r="C72" s="435" t="s">
        <v>22</v>
      </c>
      <c r="D72" s="455">
        <v>17400</v>
      </c>
      <c r="E72" s="464"/>
      <c r="F72" s="464">
        <f>$D72*E72</f>
        <v>0</v>
      </c>
      <c r="G72" s="414"/>
    </row>
    <row r="73" spans="1:7" x14ac:dyDescent="0.25">
      <c r="A73" s="413"/>
      <c r="B73" s="452"/>
      <c r="C73" s="435"/>
      <c r="D73" s="455"/>
      <c r="E73" s="464"/>
      <c r="F73" s="464"/>
      <c r="G73" s="414"/>
    </row>
    <row r="74" spans="1:7" ht="15" customHeight="1" x14ac:dyDescent="0.25">
      <c r="A74" s="413" t="s">
        <v>56</v>
      </c>
      <c r="B74" s="449" t="s">
        <v>1689</v>
      </c>
      <c r="C74" s="435"/>
      <c r="D74" s="450"/>
      <c r="E74" s="464"/>
      <c r="F74" s="464"/>
      <c r="G74" s="414"/>
    </row>
    <row r="75" spans="1:7" ht="30" x14ac:dyDescent="0.25">
      <c r="A75" s="413"/>
      <c r="B75" s="521" t="s">
        <v>48</v>
      </c>
      <c r="C75" s="435"/>
      <c r="D75" s="450"/>
      <c r="E75" s="464"/>
      <c r="F75" s="464"/>
      <c r="G75" s="414"/>
    </row>
    <row r="76" spans="1:7" ht="15" customHeight="1" x14ac:dyDescent="0.25">
      <c r="A76" s="413"/>
      <c r="B76" s="452" t="s">
        <v>15</v>
      </c>
      <c r="C76" s="435"/>
      <c r="D76" s="450"/>
      <c r="E76" s="464"/>
      <c r="F76" s="464"/>
      <c r="G76" s="414"/>
    </row>
    <row r="77" spans="1:7" ht="15" customHeight="1" x14ac:dyDescent="0.25">
      <c r="A77" s="413"/>
      <c r="B77" s="452" t="s">
        <v>16</v>
      </c>
      <c r="C77" s="435"/>
      <c r="D77" s="450"/>
      <c r="E77" s="464"/>
      <c r="F77" s="464"/>
      <c r="G77" s="414"/>
    </row>
    <row r="78" spans="1:7" ht="15" customHeight="1" x14ac:dyDescent="0.25">
      <c r="A78" s="413"/>
      <c r="B78" s="452" t="s">
        <v>19</v>
      </c>
      <c r="C78" s="435"/>
      <c r="D78" s="450"/>
      <c r="E78" s="464"/>
      <c r="F78" s="464"/>
      <c r="G78" s="414"/>
    </row>
    <row r="79" spans="1:7" ht="15" customHeight="1" x14ac:dyDescent="0.25">
      <c r="A79" s="413"/>
      <c r="B79" s="452" t="s">
        <v>17</v>
      </c>
      <c r="C79" s="435"/>
      <c r="D79" s="450"/>
      <c r="E79" s="464"/>
      <c r="F79" s="464"/>
      <c r="G79" s="414"/>
    </row>
    <row r="80" spans="1:7" ht="15" customHeight="1" x14ac:dyDescent="0.25">
      <c r="A80" s="413"/>
      <c r="B80" s="452" t="s">
        <v>18</v>
      </c>
      <c r="C80" s="435" t="s">
        <v>8</v>
      </c>
      <c r="D80" s="450">
        <v>20.399999999999999</v>
      </c>
      <c r="E80" s="464"/>
      <c r="F80" s="464">
        <f>$D80*E80</f>
        <v>0</v>
      </c>
      <c r="G80" s="414"/>
    </row>
    <row r="81" spans="1:7" ht="15" customHeight="1" x14ac:dyDescent="0.25">
      <c r="A81" s="413"/>
      <c r="B81" s="452" t="s">
        <v>20</v>
      </c>
      <c r="C81" s="435" t="s">
        <v>10</v>
      </c>
      <c r="D81" s="450">
        <v>159.6</v>
      </c>
      <c r="E81" s="464"/>
      <c r="F81" s="464">
        <f>$D81*E81</f>
        <v>0</v>
      </c>
      <c r="G81" s="414"/>
    </row>
    <row r="82" spans="1:7" ht="15" customHeight="1" x14ac:dyDescent="0.25">
      <c r="A82" s="413"/>
      <c r="B82" s="452" t="s">
        <v>21</v>
      </c>
      <c r="C82" s="435" t="s">
        <v>22</v>
      </c>
      <c r="D82" s="455">
        <v>2280</v>
      </c>
      <c r="E82" s="464"/>
      <c r="F82" s="464">
        <f>$D82*E82</f>
        <v>0</v>
      </c>
      <c r="G82" s="414"/>
    </row>
    <row r="83" spans="1:7" x14ac:dyDescent="0.25">
      <c r="A83" s="413"/>
      <c r="B83" s="435"/>
      <c r="C83" s="435"/>
      <c r="D83" s="435"/>
      <c r="E83" s="414"/>
      <c r="F83" s="414"/>
      <c r="G83" s="414"/>
    </row>
    <row r="84" spans="1:7" ht="15" customHeight="1" x14ac:dyDescent="0.25">
      <c r="A84" s="413" t="s">
        <v>57</v>
      </c>
      <c r="B84" s="449" t="s">
        <v>431</v>
      </c>
      <c r="C84" s="435"/>
      <c r="D84" s="450"/>
      <c r="E84" s="464"/>
      <c r="F84" s="464"/>
      <c r="G84" s="464"/>
    </row>
    <row r="85" spans="1:7" ht="45" x14ac:dyDescent="0.25">
      <c r="A85" s="413"/>
      <c r="B85" s="452" t="s">
        <v>432</v>
      </c>
      <c r="C85" s="435"/>
      <c r="D85" s="450"/>
      <c r="E85" s="464"/>
      <c r="F85" s="464"/>
      <c r="G85" s="464"/>
    </row>
    <row r="86" spans="1:7" ht="15" customHeight="1" x14ac:dyDescent="0.25">
      <c r="A86" s="413"/>
      <c r="B86" s="452" t="s">
        <v>15</v>
      </c>
      <c r="C86" s="435"/>
      <c r="D86" s="450"/>
      <c r="E86" s="464"/>
      <c r="F86" s="464"/>
      <c r="G86" s="464"/>
    </row>
    <row r="87" spans="1:7" ht="15" customHeight="1" x14ac:dyDescent="0.25">
      <c r="A87" s="413"/>
      <c r="B87" s="452" t="s">
        <v>23</v>
      </c>
      <c r="C87" s="435"/>
      <c r="D87" s="450"/>
      <c r="E87" s="464"/>
      <c r="F87" s="464"/>
      <c r="G87" s="464"/>
    </row>
    <row r="88" spans="1:7" x14ac:dyDescent="0.25">
      <c r="A88" s="413"/>
      <c r="B88" s="452" t="s">
        <v>19</v>
      </c>
      <c r="C88" s="435"/>
      <c r="D88" s="450"/>
      <c r="E88" s="464"/>
      <c r="F88" s="464"/>
      <c r="G88" s="464"/>
    </row>
    <row r="89" spans="1:7" x14ac:dyDescent="0.25">
      <c r="A89" s="413"/>
      <c r="B89" s="452" t="s">
        <v>17</v>
      </c>
      <c r="C89" s="435"/>
      <c r="D89" s="450"/>
      <c r="E89" s="464"/>
      <c r="F89" s="464"/>
      <c r="G89" s="464"/>
    </row>
    <row r="90" spans="1:7" ht="30" x14ac:dyDescent="0.25">
      <c r="A90" s="484"/>
      <c r="B90" s="525" t="s">
        <v>599</v>
      </c>
      <c r="C90" s="526"/>
      <c r="D90" s="527"/>
      <c r="E90" s="486"/>
      <c r="F90" s="486"/>
      <c r="G90" s="486"/>
    </row>
    <row r="91" spans="1:7" ht="60" x14ac:dyDescent="0.25">
      <c r="A91" s="413"/>
      <c r="B91" s="521" t="s">
        <v>1853</v>
      </c>
      <c r="C91" s="435"/>
      <c r="D91" s="450"/>
      <c r="E91" s="464"/>
      <c r="F91" s="464"/>
      <c r="G91" s="464"/>
    </row>
    <row r="92" spans="1:7" ht="75" x14ac:dyDescent="0.25">
      <c r="A92" s="413"/>
      <c r="B92" s="521" t="s">
        <v>99</v>
      </c>
      <c r="C92" s="435"/>
      <c r="D92" s="450"/>
      <c r="E92" s="464"/>
      <c r="F92" s="464"/>
      <c r="G92" s="464"/>
    </row>
    <row r="93" spans="1:7" ht="45" x14ac:dyDescent="0.25">
      <c r="A93" s="413"/>
      <c r="B93" s="521" t="s">
        <v>100</v>
      </c>
      <c r="C93" s="435"/>
      <c r="D93" s="450"/>
      <c r="E93" s="464"/>
      <c r="F93" s="464"/>
      <c r="G93" s="464"/>
    </row>
    <row r="94" spans="1:7" ht="30" x14ac:dyDescent="0.25">
      <c r="A94" s="413"/>
      <c r="B94" s="521" t="s">
        <v>1686</v>
      </c>
      <c r="C94" s="435"/>
      <c r="D94" s="450"/>
      <c r="E94" s="464"/>
      <c r="F94" s="464"/>
      <c r="G94" s="464"/>
    </row>
    <row r="95" spans="1:7" ht="15" customHeight="1" x14ac:dyDescent="0.25">
      <c r="A95" s="413"/>
      <c r="B95" s="521" t="s">
        <v>102</v>
      </c>
      <c r="C95" s="435"/>
      <c r="D95" s="450"/>
      <c r="E95" s="464"/>
      <c r="F95" s="464"/>
      <c r="G95" s="464"/>
    </row>
    <row r="96" spans="1:7" ht="15" customHeight="1" x14ac:dyDescent="0.25">
      <c r="A96" s="413"/>
      <c r="B96" s="452" t="s">
        <v>18</v>
      </c>
      <c r="C96" s="435" t="s">
        <v>8</v>
      </c>
      <c r="D96" s="450">
        <v>270</v>
      </c>
      <c r="E96" s="464"/>
      <c r="F96" s="464">
        <f>$D96*E96</f>
        <v>0</v>
      </c>
      <c r="G96" s="464"/>
    </row>
    <row r="97" spans="1:7" ht="15" customHeight="1" x14ac:dyDescent="0.25">
      <c r="A97" s="413"/>
      <c r="B97" s="452" t="s">
        <v>24</v>
      </c>
      <c r="C97" s="435" t="s">
        <v>10</v>
      </c>
      <c r="D97" s="450">
        <v>1140</v>
      </c>
      <c r="E97" s="464"/>
      <c r="F97" s="464">
        <f>$D97*E97</f>
        <v>0</v>
      </c>
      <c r="G97" s="464"/>
    </row>
    <row r="98" spans="1:7" ht="15" customHeight="1" x14ac:dyDescent="0.25">
      <c r="A98" s="413"/>
      <c r="B98" s="449" t="s">
        <v>104</v>
      </c>
      <c r="C98" s="435" t="s">
        <v>10</v>
      </c>
      <c r="D98" s="450">
        <v>180</v>
      </c>
      <c r="E98" s="464"/>
      <c r="F98" s="464">
        <f>$D98*E98</f>
        <v>0</v>
      </c>
      <c r="G98" s="464"/>
    </row>
    <row r="99" spans="1:7" ht="15" customHeight="1" x14ac:dyDescent="0.25">
      <c r="A99" s="413"/>
      <c r="B99" s="452" t="s">
        <v>105</v>
      </c>
      <c r="C99" s="435" t="s">
        <v>22</v>
      </c>
      <c r="D99" s="455">
        <v>31320</v>
      </c>
      <c r="E99" s="464"/>
      <c r="F99" s="464">
        <f>$D99*E99</f>
        <v>0</v>
      </c>
      <c r="G99" s="464"/>
    </row>
    <row r="100" spans="1:7" ht="15" customHeight="1" x14ac:dyDescent="0.25">
      <c r="A100" s="481"/>
      <c r="B100" s="522"/>
      <c r="C100" s="523"/>
      <c r="D100" s="524"/>
      <c r="E100" s="483"/>
      <c r="F100" s="483"/>
      <c r="G100" s="483"/>
    </row>
    <row r="101" spans="1:7" ht="15" customHeight="1" x14ac:dyDescent="0.25">
      <c r="A101" s="413" t="s">
        <v>58</v>
      </c>
      <c r="B101" s="449" t="s">
        <v>1851</v>
      </c>
      <c r="C101" s="435"/>
      <c r="D101" s="450"/>
      <c r="E101" s="464"/>
      <c r="F101" s="464"/>
      <c r="G101" s="464"/>
    </row>
    <row r="102" spans="1:7" ht="45" x14ac:dyDescent="0.25">
      <c r="A102" s="413"/>
      <c r="B102" s="452" t="s">
        <v>1852</v>
      </c>
      <c r="C102" s="435"/>
      <c r="D102" s="450"/>
      <c r="E102" s="464"/>
      <c r="F102" s="464"/>
      <c r="G102" s="464"/>
    </row>
    <row r="103" spans="1:7" ht="15" customHeight="1" x14ac:dyDescent="0.25">
      <c r="A103" s="413"/>
      <c r="B103" s="452" t="s">
        <v>15</v>
      </c>
      <c r="C103" s="435"/>
      <c r="D103" s="450"/>
      <c r="E103" s="464"/>
      <c r="F103" s="464"/>
      <c r="G103" s="464"/>
    </row>
    <row r="104" spans="1:7" ht="15" customHeight="1" x14ac:dyDescent="0.25">
      <c r="A104" s="413"/>
      <c r="B104" s="452" t="s">
        <v>23</v>
      </c>
      <c r="C104" s="435"/>
      <c r="D104" s="450"/>
      <c r="E104" s="464"/>
      <c r="F104" s="464"/>
      <c r="G104" s="464"/>
    </row>
    <row r="105" spans="1:7" x14ac:dyDescent="0.25">
      <c r="A105" s="413"/>
      <c r="B105" s="452" t="s">
        <v>19</v>
      </c>
      <c r="C105" s="435"/>
      <c r="D105" s="450"/>
      <c r="E105" s="464"/>
      <c r="F105" s="464"/>
      <c r="G105" s="464"/>
    </row>
    <row r="106" spans="1:7" x14ac:dyDescent="0.25">
      <c r="A106" s="413"/>
      <c r="B106" s="452" t="s">
        <v>17</v>
      </c>
      <c r="C106" s="435"/>
      <c r="D106" s="450"/>
      <c r="E106" s="464"/>
      <c r="F106" s="464"/>
      <c r="G106" s="464"/>
    </row>
    <row r="107" spans="1:7" ht="30" x14ac:dyDescent="0.25">
      <c r="A107" s="484"/>
      <c r="B107" s="525" t="s">
        <v>599</v>
      </c>
      <c r="C107" s="526"/>
      <c r="D107" s="527"/>
      <c r="E107" s="486"/>
      <c r="F107" s="486"/>
      <c r="G107" s="486"/>
    </row>
    <row r="108" spans="1:7" ht="60" x14ac:dyDescent="0.25">
      <c r="A108" s="413"/>
      <c r="B108" s="521" t="s">
        <v>103</v>
      </c>
      <c r="C108" s="435"/>
      <c r="D108" s="450"/>
      <c r="E108" s="464"/>
      <c r="F108" s="464"/>
      <c r="G108" s="464"/>
    </row>
    <row r="109" spans="1:7" ht="122.25" customHeight="1" x14ac:dyDescent="0.25">
      <c r="A109" s="481"/>
      <c r="B109" s="528" t="s">
        <v>1850</v>
      </c>
      <c r="C109" s="523"/>
      <c r="D109" s="529"/>
      <c r="E109" s="483"/>
      <c r="F109" s="483"/>
      <c r="G109" s="483"/>
    </row>
    <row r="110" spans="1:7" ht="75" x14ac:dyDescent="0.25">
      <c r="A110" s="413"/>
      <c r="B110" s="521" t="s">
        <v>99</v>
      </c>
      <c r="C110" s="435"/>
      <c r="D110" s="450"/>
      <c r="E110" s="464"/>
      <c r="F110" s="464"/>
      <c r="G110" s="464"/>
    </row>
    <row r="111" spans="1:7" ht="45" x14ac:dyDescent="0.25">
      <c r="A111" s="413"/>
      <c r="B111" s="521" t="s">
        <v>100</v>
      </c>
      <c r="C111" s="435"/>
      <c r="D111" s="450"/>
      <c r="E111" s="464"/>
      <c r="F111" s="464"/>
      <c r="G111" s="464"/>
    </row>
    <row r="112" spans="1:7" ht="30" x14ac:dyDescent="0.25">
      <c r="A112" s="413"/>
      <c r="B112" s="521" t="s">
        <v>1686</v>
      </c>
      <c r="C112" s="435"/>
      <c r="D112" s="450"/>
      <c r="E112" s="464"/>
      <c r="F112" s="464"/>
      <c r="G112" s="464"/>
    </row>
    <row r="113" spans="1:7" ht="63" customHeight="1" x14ac:dyDescent="0.25">
      <c r="A113" s="413"/>
      <c r="B113" s="521" t="s">
        <v>102</v>
      </c>
      <c r="C113" s="435"/>
      <c r="D113" s="450"/>
      <c r="E113" s="464"/>
      <c r="F113" s="464"/>
      <c r="G113" s="464"/>
    </row>
    <row r="114" spans="1:7" ht="15" customHeight="1" x14ac:dyDescent="0.25">
      <c r="A114" s="413"/>
      <c r="B114" s="452" t="s">
        <v>18</v>
      </c>
      <c r="C114" s="435" t="s">
        <v>8</v>
      </c>
      <c r="D114" s="450">
        <v>39</v>
      </c>
      <c r="E114" s="464"/>
      <c r="F114" s="464">
        <f>$D114*E114</f>
        <v>0</v>
      </c>
      <c r="G114" s="464"/>
    </row>
    <row r="115" spans="1:7" ht="15" customHeight="1" x14ac:dyDescent="0.25">
      <c r="A115" s="413"/>
      <c r="B115" s="452" t="s">
        <v>605</v>
      </c>
      <c r="C115" s="435" t="s">
        <v>10</v>
      </c>
      <c r="D115" s="450">
        <v>96</v>
      </c>
      <c r="E115" s="464"/>
      <c r="F115" s="464">
        <f>$D115*E115</f>
        <v>0</v>
      </c>
      <c r="G115" s="464"/>
    </row>
    <row r="116" spans="1:7" ht="15" customHeight="1" x14ac:dyDescent="0.25">
      <c r="A116" s="413"/>
      <c r="B116" s="452" t="s">
        <v>105</v>
      </c>
      <c r="C116" s="435" t="s">
        <v>22</v>
      </c>
      <c r="D116" s="455">
        <v>4680</v>
      </c>
      <c r="E116" s="464"/>
      <c r="F116" s="464">
        <f>$D116*E116</f>
        <v>0</v>
      </c>
      <c r="G116" s="464"/>
    </row>
    <row r="117" spans="1:7" x14ac:dyDescent="0.25">
      <c r="A117" s="413"/>
      <c r="B117" s="452"/>
      <c r="C117" s="435"/>
      <c r="D117" s="455"/>
      <c r="E117" s="464"/>
      <c r="F117" s="464"/>
      <c r="G117" s="464"/>
    </row>
    <row r="118" spans="1:7" ht="15" customHeight="1" x14ac:dyDescent="0.25">
      <c r="A118" s="413" t="s">
        <v>59</v>
      </c>
      <c r="B118" s="449" t="s">
        <v>92</v>
      </c>
      <c r="C118" s="435"/>
      <c r="D118" s="450"/>
      <c r="E118" s="464"/>
      <c r="F118" s="464"/>
      <c r="G118" s="414"/>
    </row>
    <row r="119" spans="1:7" ht="75" x14ac:dyDescent="0.25">
      <c r="A119" s="413"/>
      <c r="B119" s="452" t="s">
        <v>600</v>
      </c>
      <c r="C119" s="435"/>
      <c r="D119" s="450"/>
      <c r="E119" s="464"/>
      <c r="F119" s="464"/>
      <c r="G119" s="414"/>
    </row>
    <row r="120" spans="1:7" ht="15" customHeight="1" x14ac:dyDescent="0.25">
      <c r="A120" s="413"/>
      <c r="B120" s="452" t="s">
        <v>15</v>
      </c>
      <c r="C120" s="435"/>
      <c r="D120" s="450"/>
      <c r="E120" s="464"/>
      <c r="F120" s="464"/>
      <c r="G120" s="414"/>
    </row>
    <row r="121" spans="1:7" ht="15" customHeight="1" x14ac:dyDescent="0.25">
      <c r="A121" s="413"/>
      <c r="B121" s="452" t="s">
        <v>16</v>
      </c>
      <c r="C121" s="435"/>
      <c r="D121" s="450"/>
      <c r="E121" s="464"/>
      <c r="F121" s="464"/>
      <c r="G121" s="414"/>
    </row>
    <row r="122" spans="1:7" ht="15" customHeight="1" x14ac:dyDescent="0.25">
      <c r="A122" s="413"/>
      <c r="B122" s="452" t="s">
        <v>19</v>
      </c>
      <c r="C122" s="435"/>
      <c r="D122" s="450"/>
      <c r="E122" s="464"/>
      <c r="F122" s="464"/>
      <c r="G122" s="414"/>
    </row>
    <row r="123" spans="1:7" ht="15" customHeight="1" x14ac:dyDescent="0.25">
      <c r="A123" s="413"/>
      <c r="B123" s="452" t="s">
        <v>17</v>
      </c>
      <c r="C123" s="435"/>
      <c r="D123" s="450"/>
      <c r="E123" s="464"/>
      <c r="F123" s="464"/>
      <c r="G123" s="414"/>
    </row>
    <row r="124" spans="1:7" ht="45" x14ac:dyDescent="0.25">
      <c r="A124" s="413"/>
      <c r="B124" s="521" t="s">
        <v>606</v>
      </c>
      <c r="C124" s="435"/>
      <c r="D124" s="450"/>
      <c r="E124" s="464"/>
      <c r="F124" s="464"/>
      <c r="G124" s="464"/>
    </row>
    <row r="125" spans="1:7" ht="75" x14ac:dyDescent="0.25">
      <c r="A125" s="413"/>
      <c r="B125" s="521" t="s">
        <v>99</v>
      </c>
      <c r="C125" s="435"/>
      <c r="D125" s="450"/>
      <c r="E125" s="464"/>
      <c r="F125" s="464"/>
      <c r="G125" s="464"/>
    </row>
    <row r="126" spans="1:7" ht="45" x14ac:dyDescent="0.25">
      <c r="A126" s="413"/>
      <c r="B126" s="521" t="s">
        <v>607</v>
      </c>
      <c r="C126" s="435"/>
      <c r="D126" s="450"/>
      <c r="E126" s="464"/>
      <c r="F126" s="464"/>
      <c r="G126" s="464"/>
    </row>
    <row r="127" spans="1:7" ht="30" x14ac:dyDescent="0.25">
      <c r="A127" s="413"/>
      <c r="B127" s="521" t="s">
        <v>101</v>
      </c>
      <c r="C127" s="435"/>
      <c r="D127" s="450"/>
      <c r="E127" s="464"/>
      <c r="F127" s="464"/>
      <c r="G127" s="464"/>
    </row>
    <row r="128" spans="1:7" ht="60" x14ac:dyDescent="0.25">
      <c r="A128" s="413"/>
      <c r="B128" s="521" t="s">
        <v>608</v>
      </c>
      <c r="C128" s="435"/>
      <c r="D128" s="450"/>
      <c r="E128" s="464"/>
      <c r="F128" s="464"/>
      <c r="G128" s="464"/>
    </row>
    <row r="129" spans="1:7" ht="15" customHeight="1" x14ac:dyDescent="0.25">
      <c r="A129" s="413"/>
      <c r="B129" s="452" t="s">
        <v>18</v>
      </c>
      <c r="C129" s="435" t="s">
        <v>8</v>
      </c>
      <c r="D129" s="450">
        <v>94.8</v>
      </c>
      <c r="E129" s="464"/>
      <c r="F129" s="464">
        <f>$D129*E129</f>
        <v>0</v>
      </c>
      <c r="G129" s="414"/>
    </row>
    <row r="130" spans="1:7" ht="15" customHeight="1" x14ac:dyDescent="0.25">
      <c r="A130" s="413"/>
      <c r="B130" s="452" t="s">
        <v>20</v>
      </c>
      <c r="C130" s="435" t="s">
        <v>10</v>
      </c>
      <c r="D130" s="450">
        <v>324</v>
      </c>
      <c r="E130" s="464"/>
      <c r="F130" s="464">
        <f>$D130*E130</f>
        <v>0</v>
      </c>
      <c r="G130" s="414"/>
    </row>
    <row r="131" spans="1:7" ht="15" customHeight="1" x14ac:dyDescent="0.25">
      <c r="A131" s="413"/>
      <c r="B131" s="449" t="s">
        <v>104</v>
      </c>
      <c r="C131" s="435" t="s">
        <v>10</v>
      </c>
      <c r="D131" s="450">
        <v>228</v>
      </c>
      <c r="E131" s="464"/>
      <c r="F131" s="464">
        <f>$D131*E131</f>
        <v>0</v>
      </c>
      <c r="G131" s="464"/>
    </row>
    <row r="132" spans="1:7" ht="15" customHeight="1" x14ac:dyDescent="0.25">
      <c r="A132" s="413"/>
      <c r="B132" s="452" t="s">
        <v>105</v>
      </c>
      <c r="C132" s="435" t="s">
        <v>22</v>
      </c>
      <c r="D132" s="455">
        <v>10920</v>
      </c>
      <c r="E132" s="464"/>
      <c r="F132" s="464">
        <f>$D132*E132</f>
        <v>0</v>
      </c>
      <c r="G132" s="414"/>
    </row>
    <row r="133" spans="1:7" x14ac:dyDescent="0.25">
      <c r="A133" s="413"/>
      <c r="B133" s="452"/>
      <c r="C133" s="435"/>
      <c r="D133" s="455"/>
      <c r="E133" s="464"/>
      <c r="F133" s="464"/>
      <c r="G133" s="414"/>
    </row>
    <row r="134" spans="1:7" ht="15" customHeight="1" x14ac:dyDescent="0.25">
      <c r="A134" s="413" t="s">
        <v>60</v>
      </c>
      <c r="B134" s="449" t="s">
        <v>1690</v>
      </c>
      <c r="C134" s="435"/>
      <c r="D134" s="450"/>
      <c r="E134" s="464"/>
      <c r="F134" s="464"/>
      <c r="G134" s="414"/>
    </row>
    <row r="135" spans="1:7" ht="60" x14ac:dyDescent="0.25">
      <c r="A135" s="413"/>
      <c r="B135" s="452" t="s">
        <v>433</v>
      </c>
      <c r="C135" s="435"/>
      <c r="D135" s="450"/>
      <c r="E135" s="464"/>
      <c r="F135" s="464"/>
      <c r="G135" s="414"/>
    </row>
    <row r="136" spans="1:7" ht="15" customHeight="1" x14ac:dyDescent="0.25">
      <c r="A136" s="413"/>
      <c r="B136" s="452" t="s">
        <v>15</v>
      </c>
      <c r="C136" s="435"/>
      <c r="D136" s="450"/>
      <c r="E136" s="464"/>
      <c r="F136" s="464"/>
      <c r="G136" s="414"/>
    </row>
    <row r="137" spans="1:7" ht="15" customHeight="1" x14ac:dyDescent="0.25">
      <c r="A137" s="413"/>
      <c r="B137" s="452" t="s">
        <v>16</v>
      </c>
      <c r="C137" s="435"/>
      <c r="D137" s="450"/>
      <c r="E137" s="464"/>
      <c r="F137" s="464"/>
      <c r="G137" s="414"/>
    </row>
    <row r="138" spans="1:7" x14ac:dyDescent="0.25">
      <c r="A138" s="413"/>
      <c r="B138" s="452" t="s">
        <v>19</v>
      </c>
      <c r="C138" s="435"/>
      <c r="D138" s="450"/>
      <c r="E138" s="464"/>
      <c r="F138" s="464"/>
      <c r="G138" s="414"/>
    </row>
    <row r="139" spans="1:7" x14ac:dyDescent="0.25">
      <c r="A139" s="413"/>
      <c r="B139" s="452" t="s">
        <v>17</v>
      </c>
      <c r="C139" s="435"/>
      <c r="D139" s="450"/>
      <c r="E139" s="464"/>
      <c r="F139" s="464"/>
      <c r="G139" s="414"/>
    </row>
    <row r="140" spans="1:7" x14ac:dyDescent="0.25">
      <c r="A140" s="413"/>
      <c r="B140" s="452" t="s">
        <v>18</v>
      </c>
      <c r="C140" s="435" t="s">
        <v>8</v>
      </c>
      <c r="D140" s="450">
        <v>4.8</v>
      </c>
      <c r="E140" s="464"/>
      <c r="F140" s="464">
        <f>$D140*E140</f>
        <v>0</v>
      </c>
      <c r="G140" s="414"/>
    </row>
    <row r="141" spans="1:7" x14ac:dyDescent="0.25">
      <c r="A141" s="413"/>
      <c r="B141" s="452" t="s">
        <v>20</v>
      </c>
      <c r="C141" s="435" t="s">
        <v>10</v>
      </c>
      <c r="D141" s="450">
        <v>30</v>
      </c>
      <c r="E141" s="464"/>
      <c r="F141" s="464">
        <f>$D141*E141</f>
        <v>0</v>
      </c>
      <c r="G141" s="414"/>
    </row>
    <row r="142" spans="1:7" x14ac:dyDescent="0.25">
      <c r="A142" s="413"/>
      <c r="B142" s="452" t="s">
        <v>21</v>
      </c>
      <c r="C142" s="435" t="s">
        <v>22</v>
      </c>
      <c r="D142" s="455">
        <v>540</v>
      </c>
      <c r="E142" s="464"/>
      <c r="F142" s="464">
        <f>$D142*E142</f>
        <v>0</v>
      </c>
      <c r="G142" s="414"/>
    </row>
    <row r="143" spans="1:7" ht="15" customHeight="1" x14ac:dyDescent="0.25">
      <c r="A143" s="413"/>
      <c r="B143" s="435"/>
      <c r="C143" s="435"/>
      <c r="D143" s="435"/>
      <c r="E143" s="414"/>
      <c r="F143" s="414"/>
      <c r="G143" s="414"/>
    </row>
    <row r="144" spans="1:7" ht="15" customHeight="1" x14ac:dyDescent="0.25">
      <c r="A144" s="413" t="s">
        <v>61</v>
      </c>
      <c r="B144" s="449" t="s">
        <v>51</v>
      </c>
      <c r="C144" s="435"/>
      <c r="D144" s="450"/>
      <c r="E144" s="464"/>
      <c r="F144" s="464"/>
      <c r="G144" s="464"/>
    </row>
    <row r="145" spans="1:7" ht="30" x14ac:dyDescent="0.25">
      <c r="A145" s="413"/>
      <c r="B145" s="452" t="s">
        <v>44</v>
      </c>
      <c r="C145" s="435"/>
      <c r="D145" s="450"/>
      <c r="E145" s="464"/>
      <c r="F145" s="464"/>
      <c r="G145" s="464"/>
    </row>
    <row r="146" spans="1:7" ht="15" customHeight="1" x14ac:dyDescent="0.25">
      <c r="A146" s="413"/>
      <c r="B146" s="452" t="s">
        <v>15</v>
      </c>
      <c r="C146" s="435"/>
      <c r="D146" s="450"/>
      <c r="E146" s="464"/>
      <c r="F146" s="464"/>
      <c r="G146" s="464"/>
    </row>
    <row r="147" spans="1:7" ht="15" customHeight="1" x14ac:dyDescent="0.25">
      <c r="A147" s="413"/>
      <c r="B147" s="452" t="s">
        <v>23</v>
      </c>
      <c r="C147" s="435"/>
      <c r="D147" s="450"/>
      <c r="E147" s="464"/>
      <c r="F147" s="464"/>
      <c r="G147" s="464"/>
    </row>
    <row r="148" spans="1:7" ht="15" customHeight="1" x14ac:dyDescent="0.25">
      <c r="A148" s="413"/>
      <c r="B148" s="452" t="s">
        <v>19</v>
      </c>
      <c r="C148" s="435"/>
      <c r="D148" s="450"/>
      <c r="E148" s="464"/>
      <c r="F148" s="464"/>
      <c r="G148" s="464"/>
    </row>
    <row r="149" spans="1:7" x14ac:dyDescent="0.25">
      <c r="A149" s="413"/>
      <c r="B149" s="452" t="s">
        <v>17</v>
      </c>
      <c r="C149" s="435"/>
      <c r="D149" s="450"/>
      <c r="E149" s="464"/>
      <c r="F149" s="464"/>
      <c r="G149" s="464"/>
    </row>
    <row r="150" spans="1:7" ht="60" x14ac:dyDescent="0.25">
      <c r="A150" s="413"/>
      <c r="B150" s="521" t="s">
        <v>1853</v>
      </c>
      <c r="C150" s="435"/>
      <c r="D150" s="450"/>
      <c r="E150" s="464"/>
      <c r="F150" s="464"/>
      <c r="G150" s="464"/>
    </row>
    <row r="151" spans="1:7" ht="75" x14ac:dyDescent="0.25">
      <c r="A151" s="413"/>
      <c r="B151" s="521" t="s">
        <v>99</v>
      </c>
      <c r="C151" s="435"/>
      <c r="D151" s="450"/>
      <c r="E151" s="464"/>
      <c r="F151" s="464"/>
      <c r="G151" s="464"/>
    </row>
    <row r="152" spans="1:7" ht="45" x14ac:dyDescent="0.25">
      <c r="A152" s="413"/>
      <c r="B152" s="521" t="s">
        <v>100</v>
      </c>
      <c r="C152" s="435"/>
      <c r="D152" s="450"/>
      <c r="E152" s="464"/>
      <c r="F152" s="464"/>
      <c r="G152" s="464"/>
    </row>
    <row r="153" spans="1:7" ht="15" customHeight="1" x14ac:dyDescent="0.25">
      <c r="A153" s="413"/>
      <c r="B153" s="521" t="s">
        <v>101</v>
      </c>
      <c r="C153" s="435"/>
      <c r="D153" s="450"/>
      <c r="E153" s="464"/>
      <c r="F153" s="464"/>
      <c r="G153" s="464"/>
    </row>
    <row r="154" spans="1:7" ht="15" customHeight="1" x14ac:dyDescent="0.25">
      <c r="A154" s="413"/>
      <c r="B154" s="521" t="s">
        <v>102</v>
      </c>
      <c r="C154" s="435"/>
      <c r="D154" s="450"/>
      <c r="E154" s="464"/>
      <c r="F154" s="464"/>
      <c r="G154" s="464"/>
    </row>
    <row r="155" spans="1:7" ht="15" customHeight="1" x14ac:dyDescent="0.25">
      <c r="A155" s="413"/>
      <c r="B155" s="452" t="s">
        <v>18</v>
      </c>
      <c r="C155" s="435" t="s">
        <v>8</v>
      </c>
      <c r="D155" s="450">
        <v>228</v>
      </c>
      <c r="E155" s="464"/>
      <c r="F155" s="464">
        <f>$D155*E155</f>
        <v>0</v>
      </c>
      <c r="G155" s="464"/>
    </row>
    <row r="156" spans="1:7" ht="15" customHeight="1" x14ac:dyDescent="0.25">
      <c r="A156" s="413"/>
      <c r="B156" s="452" t="s">
        <v>24</v>
      </c>
      <c r="C156" s="435" t="s">
        <v>10</v>
      </c>
      <c r="D156" s="450">
        <v>1368</v>
      </c>
      <c r="E156" s="464"/>
      <c r="F156" s="464">
        <f>$D156*E156</f>
        <v>0</v>
      </c>
      <c r="G156" s="464"/>
    </row>
    <row r="157" spans="1:7" ht="15" customHeight="1" x14ac:dyDescent="0.25">
      <c r="A157" s="413"/>
      <c r="B157" s="449" t="s">
        <v>104</v>
      </c>
      <c r="C157" s="435" t="s">
        <v>10</v>
      </c>
      <c r="D157" s="450">
        <v>240</v>
      </c>
      <c r="E157" s="464"/>
      <c r="F157" s="464">
        <f>$D157*E157</f>
        <v>0</v>
      </c>
      <c r="G157" s="464"/>
    </row>
    <row r="158" spans="1:7" ht="15" customHeight="1" x14ac:dyDescent="0.25">
      <c r="A158" s="413"/>
      <c r="B158" s="452" t="s">
        <v>105</v>
      </c>
      <c r="C158" s="435" t="s">
        <v>22</v>
      </c>
      <c r="D158" s="455">
        <v>27000</v>
      </c>
      <c r="E158" s="464"/>
      <c r="F158" s="464">
        <f>$D158*E158</f>
        <v>0</v>
      </c>
      <c r="G158" s="464"/>
    </row>
    <row r="159" spans="1:7" ht="15" customHeight="1" x14ac:dyDescent="0.25">
      <c r="A159" s="413" t="s">
        <v>62</v>
      </c>
      <c r="B159" s="449" t="s">
        <v>1854</v>
      </c>
      <c r="C159" s="435"/>
      <c r="D159" s="450"/>
      <c r="E159" s="464"/>
      <c r="F159" s="464"/>
      <c r="G159" s="464"/>
    </row>
    <row r="160" spans="1:7" ht="45" x14ac:dyDescent="0.25">
      <c r="A160" s="413"/>
      <c r="B160" s="452" t="s">
        <v>1852</v>
      </c>
      <c r="C160" s="435"/>
      <c r="D160" s="450"/>
      <c r="E160" s="464"/>
      <c r="F160" s="464"/>
      <c r="G160" s="464"/>
    </row>
    <row r="161" spans="1:7" ht="15" customHeight="1" x14ac:dyDescent="0.25">
      <c r="A161" s="413"/>
      <c r="B161" s="452" t="s">
        <v>15</v>
      </c>
      <c r="C161" s="435"/>
      <c r="D161" s="450"/>
      <c r="E161" s="464"/>
      <c r="F161" s="464"/>
      <c r="G161" s="464"/>
    </row>
    <row r="162" spans="1:7" ht="15" customHeight="1" x14ac:dyDescent="0.25">
      <c r="A162" s="413"/>
      <c r="B162" s="452" t="s">
        <v>23</v>
      </c>
      <c r="C162" s="435"/>
      <c r="D162" s="450"/>
      <c r="E162" s="464"/>
      <c r="F162" s="464"/>
      <c r="G162" s="464"/>
    </row>
    <row r="163" spans="1:7" x14ac:dyDescent="0.25">
      <c r="A163" s="413"/>
      <c r="B163" s="452" t="s">
        <v>19</v>
      </c>
      <c r="C163" s="435"/>
      <c r="D163" s="450"/>
      <c r="E163" s="464"/>
      <c r="F163" s="464"/>
      <c r="G163" s="464"/>
    </row>
    <row r="164" spans="1:7" x14ac:dyDescent="0.25">
      <c r="A164" s="413"/>
      <c r="B164" s="452" t="s">
        <v>17</v>
      </c>
      <c r="C164" s="435"/>
      <c r="D164" s="450"/>
      <c r="E164" s="464"/>
      <c r="F164" s="464"/>
      <c r="G164" s="464"/>
    </row>
    <row r="165" spans="1:7" ht="30" x14ac:dyDescent="0.25">
      <c r="A165" s="484"/>
      <c r="B165" s="525" t="s">
        <v>599</v>
      </c>
      <c r="C165" s="526"/>
      <c r="D165" s="527"/>
      <c r="E165" s="486"/>
      <c r="F165" s="486"/>
      <c r="G165" s="486"/>
    </row>
    <row r="166" spans="1:7" ht="60" x14ac:dyDescent="0.25">
      <c r="A166" s="413"/>
      <c r="B166" s="521" t="s">
        <v>103</v>
      </c>
      <c r="C166" s="435"/>
      <c r="D166" s="450"/>
      <c r="E166" s="464"/>
      <c r="F166" s="464"/>
      <c r="G166" s="464"/>
    </row>
    <row r="167" spans="1:7" ht="122.25" customHeight="1" x14ac:dyDescent="0.25">
      <c r="A167" s="481"/>
      <c r="B167" s="528" t="s">
        <v>1850</v>
      </c>
      <c r="C167" s="523"/>
      <c r="D167" s="529"/>
      <c r="E167" s="483"/>
      <c r="F167" s="483"/>
      <c r="G167" s="483"/>
    </row>
    <row r="168" spans="1:7" ht="75" x14ac:dyDescent="0.25">
      <c r="A168" s="413"/>
      <c r="B168" s="521" t="s">
        <v>99</v>
      </c>
      <c r="C168" s="435"/>
      <c r="D168" s="450"/>
      <c r="E168" s="464"/>
      <c r="F168" s="464"/>
      <c r="G168" s="464"/>
    </row>
    <row r="169" spans="1:7" ht="45" x14ac:dyDescent="0.25">
      <c r="A169" s="413"/>
      <c r="B169" s="521" t="s">
        <v>100</v>
      </c>
      <c r="C169" s="435"/>
      <c r="D169" s="450"/>
      <c r="E169" s="464"/>
      <c r="F169" s="464"/>
      <c r="G169" s="464"/>
    </row>
    <row r="170" spans="1:7" ht="30" x14ac:dyDescent="0.25">
      <c r="A170" s="413"/>
      <c r="B170" s="521" t="s">
        <v>1686</v>
      </c>
      <c r="C170" s="435"/>
      <c r="D170" s="450"/>
      <c r="E170" s="464"/>
      <c r="F170" s="464"/>
      <c r="G170" s="464"/>
    </row>
    <row r="171" spans="1:7" ht="63" customHeight="1" x14ac:dyDescent="0.25">
      <c r="A171" s="413"/>
      <c r="B171" s="521" t="s">
        <v>102</v>
      </c>
      <c r="C171" s="435"/>
      <c r="D171" s="450"/>
      <c r="E171" s="464"/>
      <c r="F171" s="464"/>
      <c r="G171" s="464"/>
    </row>
    <row r="172" spans="1:7" ht="15" customHeight="1" x14ac:dyDescent="0.25">
      <c r="A172" s="413"/>
      <c r="B172" s="452" t="s">
        <v>18</v>
      </c>
      <c r="C172" s="435" t="s">
        <v>8</v>
      </c>
      <c r="D172" s="450">
        <v>7.8</v>
      </c>
      <c r="E172" s="464"/>
      <c r="F172" s="464">
        <f>$D172*E172</f>
        <v>0</v>
      </c>
      <c r="G172" s="464"/>
    </row>
    <row r="173" spans="1:7" ht="15" customHeight="1" x14ac:dyDescent="0.25">
      <c r="A173" s="413"/>
      <c r="B173" s="452" t="s">
        <v>605</v>
      </c>
      <c r="C173" s="435" t="s">
        <v>10</v>
      </c>
      <c r="D173" s="450">
        <v>51.48</v>
      </c>
      <c r="E173" s="464"/>
      <c r="F173" s="464">
        <f>$D173*E173</f>
        <v>0</v>
      </c>
      <c r="G173" s="464"/>
    </row>
    <row r="174" spans="1:7" ht="15" customHeight="1" x14ac:dyDescent="0.25">
      <c r="A174" s="413"/>
      <c r="B174" s="452" t="s">
        <v>105</v>
      </c>
      <c r="C174" s="435" t="s">
        <v>22</v>
      </c>
      <c r="D174" s="455">
        <v>904.8</v>
      </c>
      <c r="E174" s="464"/>
      <c r="F174" s="464">
        <f>$D174*E174</f>
        <v>0</v>
      </c>
      <c r="G174" s="464"/>
    </row>
    <row r="175" spans="1:7" ht="15" customHeight="1" x14ac:dyDescent="0.25">
      <c r="A175" s="413" t="s">
        <v>63</v>
      </c>
      <c r="B175" s="449" t="s">
        <v>50</v>
      </c>
      <c r="C175" s="435"/>
      <c r="D175" s="450"/>
      <c r="E175" s="464"/>
      <c r="F175" s="464"/>
      <c r="G175" s="414"/>
    </row>
    <row r="176" spans="1:7" ht="60" x14ac:dyDescent="0.25">
      <c r="A176" s="413"/>
      <c r="B176" s="521" t="s">
        <v>90</v>
      </c>
      <c r="C176" s="435"/>
      <c r="D176" s="450"/>
      <c r="E176" s="464"/>
      <c r="F176" s="464"/>
      <c r="G176" s="414"/>
    </row>
    <row r="177" spans="1:18" ht="15" customHeight="1" x14ac:dyDescent="0.25">
      <c r="A177" s="413"/>
      <c r="B177" s="452" t="s">
        <v>15</v>
      </c>
      <c r="C177" s="435"/>
      <c r="D177" s="450"/>
      <c r="E177" s="464"/>
      <c r="F177" s="464"/>
      <c r="G177" s="414"/>
    </row>
    <row r="178" spans="1:18" ht="15" customHeight="1" x14ac:dyDescent="0.25">
      <c r="A178" s="413"/>
      <c r="B178" s="452" t="s">
        <v>16</v>
      </c>
      <c r="C178" s="435"/>
      <c r="D178" s="450"/>
      <c r="E178" s="464"/>
      <c r="F178" s="464"/>
      <c r="G178" s="414"/>
    </row>
    <row r="179" spans="1:18" ht="15" customHeight="1" x14ac:dyDescent="0.25">
      <c r="A179" s="413"/>
      <c r="B179" s="452" t="s">
        <v>19</v>
      </c>
      <c r="C179" s="435"/>
      <c r="D179" s="450"/>
      <c r="E179" s="464"/>
      <c r="F179" s="464"/>
      <c r="G179" s="414"/>
    </row>
    <row r="180" spans="1:18" ht="15" customHeight="1" x14ac:dyDescent="0.25">
      <c r="A180" s="413"/>
      <c r="B180" s="452" t="s">
        <v>17</v>
      </c>
      <c r="C180" s="435"/>
      <c r="D180" s="450"/>
      <c r="E180" s="464"/>
      <c r="F180" s="464"/>
      <c r="G180" s="414"/>
    </row>
    <row r="181" spans="1:18" ht="45" x14ac:dyDescent="0.25">
      <c r="A181" s="413"/>
      <c r="B181" s="521" t="s">
        <v>606</v>
      </c>
      <c r="C181" s="435"/>
      <c r="D181" s="450"/>
      <c r="E181" s="464"/>
      <c r="F181" s="464"/>
      <c r="G181" s="464"/>
    </row>
    <row r="182" spans="1:18" ht="75" x14ac:dyDescent="0.25">
      <c r="A182" s="413"/>
      <c r="B182" s="521" t="s">
        <v>99</v>
      </c>
      <c r="C182" s="435"/>
      <c r="D182" s="450"/>
      <c r="E182" s="464"/>
      <c r="F182" s="464"/>
      <c r="G182" s="464"/>
    </row>
    <row r="183" spans="1:18" ht="45" x14ac:dyDescent="0.25">
      <c r="A183" s="413"/>
      <c r="B183" s="521" t="s">
        <v>607</v>
      </c>
      <c r="C183" s="435"/>
      <c r="D183" s="450"/>
      <c r="E183" s="464"/>
      <c r="F183" s="464"/>
      <c r="G183" s="464"/>
    </row>
    <row r="184" spans="1:18" ht="30" x14ac:dyDescent="0.25">
      <c r="A184" s="413"/>
      <c r="B184" s="521" t="s">
        <v>101</v>
      </c>
      <c r="C184" s="435"/>
      <c r="D184" s="450"/>
      <c r="E184" s="464"/>
      <c r="F184" s="464"/>
      <c r="G184" s="464"/>
    </row>
    <row r="185" spans="1:18" ht="60" x14ac:dyDescent="0.25">
      <c r="A185" s="413"/>
      <c r="B185" s="521" t="s">
        <v>608</v>
      </c>
      <c r="C185" s="435"/>
      <c r="D185" s="450"/>
      <c r="E185" s="464"/>
      <c r="F185" s="464"/>
      <c r="G185" s="487"/>
      <c r="H185" s="470"/>
      <c r="I185" s="470"/>
      <c r="J185" s="470"/>
      <c r="K185" s="470"/>
      <c r="L185" s="470"/>
      <c r="M185" s="470"/>
      <c r="N185" s="470"/>
      <c r="O185" s="470"/>
      <c r="P185" s="470"/>
      <c r="Q185" s="470"/>
      <c r="R185" s="470"/>
    </row>
    <row r="186" spans="1:18" ht="15" customHeight="1" x14ac:dyDescent="0.25">
      <c r="A186" s="413"/>
      <c r="B186" s="452" t="s">
        <v>18</v>
      </c>
      <c r="C186" s="435" t="s">
        <v>8</v>
      </c>
      <c r="D186" s="529">
        <v>132</v>
      </c>
      <c r="E186" s="483"/>
      <c r="F186" s="483">
        <f>D186*E186</f>
        <v>0</v>
      </c>
      <c r="G186" s="488"/>
      <c r="H186" s="405"/>
      <c r="I186" s="469"/>
      <c r="J186" s="469"/>
      <c r="K186" s="470"/>
      <c r="L186" s="470"/>
      <c r="M186" s="470"/>
      <c r="N186" s="405"/>
      <c r="O186" s="469"/>
      <c r="P186" s="469"/>
      <c r="Q186" s="470"/>
      <c r="R186" s="470"/>
    </row>
    <row r="187" spans="1:18" ht="15" customHeight="1" x14ac:dyDescent="0.25">
      <c r="A187" s="413"/>
      <c r="B187" s="452" t="s">
        <v>20</v>
      </c>
      <c r="C187" s="435" t="s">
        <v>10</v>
      </c>
      <c r="D187" s="529">
        <v>300</v>
      </c>
      <c r="E187" s="483"/>
      <c r="F187" s="483">
        <f>D187*E187</f>
        <v>0</v>
      </c>
      <c r="G187" s="488"/>
      <c r="H187" s="405"/>
      <c r="I187" s="469"/>
      <c r="J187" s="469"/>
      <c r="K187" s="470"/>
      <c r="L187" s="470"/>
      <c r="M187" s="470"/>
      <c r="N187" s="405"/>
      <c r="O187" s="469"/>
      <c r="P187" s="469"/>
      <c r="Q187" s="470"/>
      <c r="R187" s="470"/>
    </row>
    <row r="188" spans="1:18" ht="15" customHeight="1" x14ac:dyDescent="0.25">
      <c r="A188" s="481"/>
      <c r="B188" s="522" t="s">
        <v>1692</v>
      </c>
      <c r="C188" s="435" t="s">
        <v>10</v>
      </c>
      <c r="D188" s="529">
        <v>303.59999999999997</v>
      </c>
      <c r="E188" s="464"/>
      <c r="F188" s="483">
        <f>D188*E188</f>
        <v>0</v>
      </c>
      <c r="G188" s="488"/>
      <c r="H188" s="405"/>
      <c r="I188" s="469"/>
      <c r="J188" s="469"/>
      <c r="K188" s="469"/>
      <c r="L188" s="470"/>
      <c r="M188" s="470"/>
      <c r="N188" s="405"/>
      <c r="O188" s="469"/>
      <c r="P188" s="469"/>
      <c r="Q188" s="469"/>
      <c r="R188" s="470"/>
    </row>
    <row r="189" spans="1:18" ht="15" customHeight="1" x14ac:dyDescent="0.25">
      <c r="A189" s="413"/>
      <c r="B189" s="449" t="s">
        <v>1693</v>
      </c>
      <c r="C189" s="435" t="s">
        <v>10</v>
      </c>
      <c r="D189" s="529">
        <v>180</v>
      </c>
      <c r="E189" s="483"/>
      <c r="F189" s="483">
        <f>D189*E189</f>
        <v>0</v>
      </c>
      <c r="G189" s="487"/>
      <c r="H189" s="489"/>
      <c r="I189" s="469"/>
      <c r="J189" s="469"/>
      <c r="K189" s="470"/>
      <c r="L189" s="470"/>
      <c r="M189" s="470"/>
      <c r="N189" s="405"/>
      <c r="O189" s="469"/>
      <c r="P189" s="469"/>
      <c r="Q189" s="470"/>
      <c r="R189" s="470"/>
    </row>
    <row r="190" spans="1:18" x14ac:dyDescent="0.25">
      <c r="A190" s="413"/>
      <c r="B190" s="452" t="s">
        <v>1694</v>
      </c>
      <c r="C190" s="435" t="s">
        <v>22</v>
      </c>
      <c r="D190" s="524">
        <v>15288</v>
      </c>
      <c r="E190" s="483"/>
      <c r="F190" s="483">
        <f>D190*E190</f>
        <v>0</v>
      </c>
      <c r="G190" s="488"/>
      <c r="H190" s="470"/>
      <c r="I190" s="470"/>
      <c r="J190" s="470"/>
      <c r="K190" s="470"/>
      <c r="L190" s="470"/>
      <c r="M190" s="470"/>
      <c r="N190" s="489"/>
      <c r="O190" s="469"/>
      <c r="P190" s="469"/>
      <c r="Q190" s="470"/>
      <c r="R190" s="470"/>
    </row>
    <row r="191" spans="1:18" ht="15" customHeight="1" x14ac:dyDescent="0.25">
      <c r="A191" s="413"/>
      <c r="B191" s="452"/>
      <c r="C191" s="435"/>
      <c r="D191" s="455"/>
      <c r="E191" s="464"/>
      <c r="F191" s="490"/>
      <c r="G191" s="488"/>
      <c r="H191" s="470"/>
      <c r="I191" s="470"/>
      <c r="J191" s="470"/>
      <c r="K191" s="470"/>
      <c r="L191" s="470"/>
      <c r="M191" s="470"/>
      <c r="N191" s="405"/>
      <c r="O191" s="469"/>
      <c r="P191" s="469"/>
      <c r="Q191" s="470"/>
      <c r="R191" s="470"/>
    </row>
    <row r="192" spans="1:18" ht="15" customHeight="1" x14ac:dyDescent="0.25">
      <c r="A192" s="413" t="s">
        <v>64</v>
      </c>
      <c r="B192" s="449" t="s">
        <v>93</v>
      </c>
      <c r="C192" s="435"/>
      <c r="D192" s="450"/>
      <c r="E192" s="464"/>
      <c r="F192" s="464"/>
      <c r="G192" s="487"/>
      <c r="H192" s="470"/>
      <c r="I192" s="470"/>
      <c r="J192" s="470"/>
      <c r="K192" s="470"/>
      <c r="L192" s="470"/>
      <c r="M192" s="470"/>
      <c r="N192" s="405"/>
      <c r="O192" s="469"/>
      <c r="P192" s="469"/>
      <c r="Q192" s="470"/>
      <c r="R192" s="470"/>
    </row>
    <row r="193" spans="1:18" ht="15" customHeight="1" x14ac:dyDescent="0.25">
      <c r="A193" s="413"/>
      <c r="B193" s="521" t="s">
        <v>44</v>
      </c>
      <c r="C193" s="435"/>
      <c r="D193" s="450"/>
      <c r="E193" s="464"/>
      <c r="F193" s="464"/>
      <c r="G193" s="487"/>
      <c r="H193" s="470"/>
      <c r="I193" s="470"/>
      <c r="J193" s="470"/>
      <c r="K193" s="470"/>
      <c r="L193" s="470"/>
      <c r="M193" s="470"/>
      <c r="N193" s="470"/>
      <c r="O193" s="470"/>
      <c r="P193" s="470"/>
      <c r="Q193" s="470"/>
      <c r="R193" s="470"/>
    </row>
    <row r="194" spans="1:18" ht="15" customHeight="1" x14ac:dyDescent="0.25">
      <c r="A194" s="413"/>
      <c r="B194" s="452" t="s">
        <v>15</v>
      </c>
      <c r="C194" s="435"/>
      <c r="D194" s="450"/>
      <c r="E194" s="464"/>
      <c r="F194" s="464"/>
      <c r="G194" s="464"/>
    </row>
    <row r="195" spans="1:18" ht="15" customHeight="1" x14ac:dyDescent="0.25">
      <c r="A195" s="413"/>
      <c r="B195" s="452" t="s">
        <v>23</v>
      </c>
      <c r="C195" s="435"/>
      <c r="D195" s="450"/>
      <c r="E195" s="464"/>
      <c r="F195" s="464"/>
      <c r="G195" s="464"/>
    </row>
    <row r="196" spans="1:18" x14ac:dyDescent="0.25">
      <c r="A196" s="413"/>
      <c r="B196" s="452" t="s">
        <v>19</v>
      </c>
      <c r="C196" s="435"/>
      <c r="D196" s="450"/>
      <c r="E196" s="464"/>
      <c r="F196" s="464"/>
      <c r="G196" s="464"/>
    </row>
    <row r="197" spans="1:18" x14ac:dyDescent="0.25">
      <c r="A197" s="413"/>
      <c r="B197" s="452" t="s">
        <v>17</v>
      </c>
      <c r="C197" s="435"/>
      <c r="D197" s="450"/>
      <c r="E197" s="464"/>
      <c r="F197" s="464"/>
      <c r="G197" s="464"/>
    </row>
    <row r="198" spans="1:18" ht="60" x14ac:dyDescent="0.25">
      <c r="A198" s="413"/>
      <c r="B198" s="521" t="s">
        <v>103</v>
      </c>
      <c r="C198" s="435"/>
      <c r="D198" s="450"/>
      <c r="E198" s="464"/>
      <c r="F198" s="464"/>
      <c r="G198" s="464"/>
    </row>
    <row r="199" spans="1:18" ht="75" x14ac:dyDescent="0.25">
      <c r="A199" s="413"/>
      <c r="B199" s="521" t="s">
        <v>99</v>
      </c>
      <c r="C199" s="435"/>
      <c r="D199" s="450"/>
      <c r="E199" s="464"/>
      <c r="F199" s="464"/>
      <c r="G199" s="464"/>
    </row>
    <row r="200" spans="1:18" ht="45" x14ac:dyDescent="0.25">
      <c r="A200" s="413"/>
      <c r="B200" s="521" t="s">
        <v>100</v>
      </c>
      <c r="C200" s="435"/>
      <c r="D200" s="450"/>
      <c r="E200" s="464"/>
      <c r="F200" s="464"/>
      <c r="G200" s="464"/>
    </row>
    <row r="201" spans="1:18" ht="15" customHeight="1" x14ac:dyDescent="0.25">
      <c r="A201" s="413"/>
      <c r="B201" s="521" t="s">
        <v>101</v>
      </c>
      <c r="C201" s="435"/>
      <c r="D201" s="450"/>
      <c r="E201" s="464"/>
      <c r="F201" s="464"/>
      <c r="G201" s="464"/>
    </row>
    <row r="202" spans="1:18" ht="15" customHeight="1" x14ac:dyDescent="0.25">
      <c r="A202" s="413"/>
      <c r="B202" s="521" t="s">
        <v>102</v>
      </c>
      <c r="C202" s="435"/>
      <c r="D202" s="450"/>
      <c r="E202" s="464"/>
      <c r="F202" s="464"/>
      <c r="G202" s="464"/>
    </row>
    <row r="203" spans="1:18" ht="15" customHeight="1" x14ac:dyDescent="0.25">
      <c r="A203" s="413"/>
      <c r="B203" s="452" t="s">
        <v>18</v>
      </c>
      <c r="C203" s="435" t="s">
        <v>8</v>
      </c>
      <c r="D203" s="450">
        <v>81.599999999999994</v>
      </c>
      <c r="E203" s="464"/>
      <c r="F203" s="464">
        <f>$D203*E203</f>
        <v>0</v>
      </c>
      <c r="G203" s="464"/>
    </row>
    <row r="204" spans="1:18" ht="15" customHeight="1" x14ac:dyDescent="0.25">
      <c r="A204" s="413"/>
      <c r="B204" s="452" t="s">
        <v>24</v>
      </c>
      <c r="C204" s="435" t="s">
        <v>10</v>
      </c>
      <c r="D204" s="450">
        <v>684</v>
      </c>
      <c r="E204" s="464"/>
      <c r="F204" s="464">
        <f>$D204*E204</f>
        <v>0</v>
      </c>
      <c r="G204" s="464"/>
    </row>
    <row r="205" spans="1:18" ht="15" customHeight="1" x14ac:dyDescent="0.25">
      <c r="A205" s="413"/>
      <c r="B205" s="449" t="s">
        <v>104</v>
      </c>
      <c r="C205" s="435" t="s">
        <v>10</v>
      </c>
      <c r="D205" s="450">
        <v>120</v>
      </c>
      <c r="E205" s="464"/>
      <c r="F205" s="464">
        <f>$D205*E205</f>
        <v>0</v>
      </c>
      <c r="G205" s="464"/>
    </row>
    <row r="206" spans="1:18" ht="15" customHeight="1" x14ac:dyDescent="0.25">
      <c r="A206" s="413"/>
      <c r="B206" s="452" t="s">
        <v>21</v>
      </c>
      <c r="C206" s="435" t="s">
        <v>22</v>
      </c>
      <c r="D206" s="455">
        <v>9600</v>
      </c>
      <c r="E206" s="464"/>
      <c r="F206" s="464">
        <f>$D206*E206</f>
        <v>0</v>
      </c>
      <c r="G206" s="464"/>
    </row>
    <row r="207" spans="1:18" ht="15" customHeight="1" x14ac:dyDescent="0.25">
      <c r="A207" s="481"/>
      <c r="B207" s="522"/>
      <c r="C207" s="523"/>
      <c r="D207" s="524"/>
      <c r="E207" s="483"/>
      <c r="F207" s="483"/>
      <c r="G207" s="483"/>
    </row>
    <row r="208" spans="1:18" ht="15" customHeight="1" x14ac:dyDescent="0.25">
      <c r="A208" s="413" t="s">
        <v>65</v>
      </c>
      <c r="B208" s="449" t="s">
        <v>1855</v>
      </c>
      <c r="C208" s="435"/>
      <c r="D208" s="450"/>
      <c r="E208" s="464"/>
      <c r="F208" s="464"/>
      <c r="G208" s="464"/>
    </row>
    <row r="209" spans="1:7" ht="45" x14ac:dyDescent="0.25">
      <c r="A209" s="413"/>
      <c r="B209" s="452" t="s">
        <v>1852</v>
      </c>
      <c r="C209" s="435"/>
      <c r="D209" s="450"/>
      <c r="E209" s="464"/>
      <c r="F209" s="464"/>
      <c r="G209" s="464"/>
    </row>
    <row r="210" spans="1:7" ht="15" customHeight="1" x14ac:dyDescent="0.25">
      <c r="A210" s="413"/>
      <c r="B210" s="452" t="s">
        <v>15</v>
      </c>
      <c r="C210" s="435"/>
      <c r="D210" s="450"/>
      <c r="E210" s="464"/>
      <c r="F210" s="464"/>
      <c r="G210" s="464"/>
    </row>
    <row r="211" spans="1:7" ht="15" customHeight="1" x14ac:dyDescent="0.25">
      <c r="A211" s="413"/>
      <c r="B211" s="452" t="s">
        <v>23</v>
      </c>
      <c r="C211" s="435"/>
      <c r="D211" s="450"/>
      <c r="E211" s="464"/>
      <c r="F211" s="464"/>
      <c r="G211" s="464"/>
    </row>
    <row r="212" spans="1:7" x14ac:dyDescent="0.25">
      <c r="A212" s="413"/>
      <c r="B212" s="452" t="s">
        <v>19</v>
      </c>
      <c r="C212" s="435"/>
      <c r="D212" s="450"/>
      <c r="E212" s="464"/>
      <c r="F212" s="464"/>
      <c r="G212" s="464"/>
    </row>
    <row r="213" spans="1:7" x14ac:dyDescent="0.25">
      <c r="A213" s="413"/>
      <c r="B213" s="452" t="s">
        <v>17</v>
      </c>
      <c r="C213" s="435"/>
      <c r="D213" s="450"/>
      <c r="E213" s="464"/>
      <c r="F213" s="464"/>
      <c r="G213" s="464"/>
    </row>
    <row r="214" spans="1:7" ht="30" x14ac:dyDescent="0.25">
      <c r="A214" s="484"/>
      <c r="B214" s="525" t="s">
        <v>599</v>
      </c>
      <c r="C214" s="526"/>
      <c r="D214" s="527"/>
      <c r="E214" s="486"/>
      <c r="F214" s="486"/>
      <c r="G214" s="486"/>
    </row>
    <row r="215" spans="1:7" ht="60" x14ac:dyDescent="0.25">
      <c r="A215" s="413"/>
      <c r="B215" s="521" t="s">
        <v>103</v>
      </c>
      <c r="C215" s="435"/>
      <c r="D215" s="450"/>
      <c r="E215" s="464"/>
      <c r="F215" s="464"/>
      <c r="G215" s="464"/>
    </row>
    <row r="216" spans="1:7" ht="122.25" customHeight="1" x14ac:dyDescent="0.25">
      <c r="A216" s="481"/>
      <c r="B216" s="528" t="s">
        <v>1850</v>
      </c>
      <c r="C216" s="523"/>
      <c r="D216" s="529"/>
      <c r="E216" s="483"/>
      <c r="F216" s="483"/>
      <c r="G216" s="483"/>
    </row>
    <row r="217" spans="1:7" ht="75" x14ac:dyDescent="0.25">
      <c r="A217" s="413"/>
      <c r="B217" s="521" t="s">
        <v>99</v>
      </c>
      <c r="C217" s="435"/>
      <c r="D217" s="450"/>
      <c r="E217" s="464"/>
      <c r="F217" s="464"/>
      <c r="G217" s="464"/>
    </row>
    <row r="218" spans="1:7" ht="45" x14ac:dyDescent="0.25">
      <c r="A218" s="413"/>
      <c r="B218" s="521" t="s">
        <v>100</v>
      </c>
      <c r="C218" s="435"/>
      <c r="D218" s="450"/>
      <c r="E218" s="464"/>
      <c r="F218" s="464"/>
      <c r="G218" s="464"/>
    </row>
    <row r="219" spans="1:7" ht="30" x14ac:dyDescent="0.25">
      <c r="A219" s="413"/>
      <c r="B219" s="521" t="s">
        <v>1686</v>
      </c>
      <c r="C219" s="435"/>
      <c r="D219" s="450"/>
      <c r="E219" s="464"/>
      <c r="F219" s="464"/>
      <c r="G219" s="464"/>
    </row>
    <row r="220" spans="1:7" ht="63" customHeight="1" x14ac:dyDescent="0.25">
      <c r="A220" s="413"/>
      <c r="B220" s="521" t="s">
        <v>102</v>
      </c>
      <c r="C220" s="435"/>
      <c r="D220" s="450"/>
      <c r="E220" s="464"/>
      <c r="F220" s="464"/>
      <c r="G220" s="464"/>
    </row>
    <row r="221" spans="1:7" ht="15" customHeight="1" x14ac:dyDescent="0.25">
      <c r="A221" s="413"/>
      <c r="B221" s="452" t="s">
        <v>18</v>
      </c>
      <c r="C221" s="435" t="s">
        <v>8</v>
      </c>
      <c r="D221" s="450">
        <v>62.4</v>
      </c>
      <c r="E221" s="464"/>
      <c r="F221" s="464">
        <f>$D221*E221</f>
        <v>0</v>
      </c>
      <c r="G221" s="464"/>
    </row>
    <row r="222" spans="1:7" ht="15" customHeight="1" x14ac:dyDescent="0.25">
      <c r="A222" s="413"/>
      <c r="B222" s="452" t="s">
        <v>605</v>
      </c>
      <c r="C222" s="435" t="s">
        <v>10</v>
      </c>
      <c r="D222" s="450">
        <v>421.2</v>
      </c>
      <c r="E222" s="464"/>
      <c r="F222" s="464">
        <f>$D222*E222</f>
        <v>0</v>
      </c>
      <c r="G222" s="464"/>
    </row>
    <row r="223" spans="1:7" ht="15" customHeight="1" x14ac:dyDescent="0.25">
      <c r="A223" s="413"/>
      <c r="B223" s="452" t="s">
        <v>105</v>
      </c>
      <c r="C223" s="435" t="s">
        <v>22</v>
      </c>
      <c r="D223" s="455">
        <v>7176</v>
      </c>
      <c r="E223" s="464"/>
      <c r="F223" s="464">
        <f>$D223*E223</f>
        <v>0</v>
      </c>
      <c r="G223" s="464"/>
    </row>
    <row r="224" spans="1:7" ht="15" customHeight="1" x14ac:dyDescent="0.25">
      <c r="A224" s="413"/>
      <c r="B224" s="452"/>
      <c r="C224" s="435"/>
      <c r="D224" s="455"/>
      <c r="E224" s="464"/>
      <c r="F224" s="464"/>
      <c r="G224" s="464"/>
    </row>
    <row r="225" spans="1:7" x14ac:dyDescent="0.25">
      <c r="A225" s="413" t="s">
        <v>66</v>
      </c>
      <c r="B225" s="449" t="s">
        <v>94</v>
      </c>
      <c r="C225" s="435"/>
      <c r="D225" s="450"/>
      <c r="E225" s="464"/>
      <c r="F225" s="464"/>
      <c r="G225" s="414"/>
    </row>
    <row r="226" spans="1:7" ht="60" x14ac:dyDescent="0.25">
      <c r="A226" s="413"/>
      <c r="B226" s="521" t="s">
        <v>95</v>
      </c>
      <c r="C226" s="435"/>
      <c r="D226" s="450"/>
      <c r="E226" s="464"/>
      <c r="F226" s="464"/>
      <c r="G226" s="414"/>
    </row>
    <row r="227" spans="1:7" x14ac:dyDescent="0.25">
      <c r="A227" s="413"/>
      <c r="B227" s="452" t="s">
        <v>15</v>
      </c>
      <c r="C227" s="435"/>
      <c r="D227" s="450"/>
      <c r="E227" s="464"/>
      <c r="F227" s="464"/>
      <c r="G227" s="414"/>
    </row>
    <row r="228" spans="1:7" ht="15" customHeight="1" x14ac:dyDescent="0.25">
      <c r="A228" s="413"/>
      <c r="B228" s="452" t="s">
        <v>23</v>
      </c>
      <c r="C228" s="435"/>
      <c r="D228" s="450"/>
      <c r="E228" s="464"/>
      <c r="F228" s="464"/>
      <c r="G228" s="414"/>
    </row>
    <row r="229" spans="1:7" ht="15" customHeight="1" x14ac:dyDescent="0.25">
      <c r="A229" s="413"/>
      <c r="B229" s="452" t="s">
        <v>19</v>
      </c>
      <c r="C229" s="435"/>
      <c r="D229" s="450"/>
      <c r="E229" s="464"/>
      <c r="F229" s="464"/>
      <c r="G229" s="414"/>
    </row>
    <row r="230" spans="1:7" x14ac:dyDescent="0.25">
      <c r="A230" s="413"/>
      <c r="B230" s="452" t="s">
        <v>17</v>
      </c>
      <c r="C230" s="435"/>
      <c r="D230" s="450"/>
      <c r="E230" s="464"/>
      <c r="F230" s="464"/>
      <c r="G230" s="414"/>
    </row>
    <row r="231" spans="1:7" ht="45" x14ac:dyDescent="0.25">
      <c r="A231" s="413"/>
      <c r="B231" s="521" t="s">
        <v>606</v>
      </c>
      <c r="C231" s="435"/>
      <c r="D231" s="450"/>
      <c r="E231" s="464"/>
      <c r="F231" s="464"/>
      <c r="G231" s="464"/>
    </row>
    <row r="232" spans="1:7" ht="75" x14ac:dyDescent="0.25">
      <c r="A232" s="413"/>
      <c r="B232" s="521" t="s">
        <v>99</v>
      </c>
      <c r="C232" s="435"/>
      <c r="D232" s="450"/>
      <c r="E232" s="464"/>
      <c r="F232" s="464"/>
      <c r="G232" s="464"/>
    </row>
    <row r="233" spans="1:7" ht="45" x14ac:dyDescent="0.25">
      <c r="A233" s="413"/>
      <c r="B233" s="521" t="s">
        <v>607</v>
      </c>
      <c r="C233" s="435"/>
      <c r="D233" s="450"/>
      <c r="E233" s="464"/>
      <c r="F233" s="464"/>
      <c r="G233" s="464"/>
    </row>
    <row r="234" spans="1:7" ht="30" x14ac:dyDescent="0.25">
      <c r="A234" s="413"/>
      <c r="B234" s="521" t="s">
        <v>101</v>
      </c>
      <c r="C234" s="435"/>
      <c r="D234" s="450"/>
      <c r="E234" s="464"/>
      <c r="F234" s="464"/>
      <c r="G234" s="464"/>
    </row>
    <row r="235" spans="1:7" ht="60" x14ac:dyDescent="0.25">
      <c r="A235" s="413"/>
      <c r="B235" s="521" t="s">
        <v>608</v>
      </c>
      <c r="C235" s="435"/>
      <c r="D235" s="450"/>
      <c r="E235" s="464"/>
      <c r="F235" s="464"/>
      <c r="G235" s="464"/>
    </row>
    <row r="236" spans="1:7" x14ac:dyDescent="0.25">
      <c r="A236" s="413"/>
      <c r="B236" s="452" t="s">
        <v>18</v>
      </c>
      <c r="C236" s="435" t="s">
        <v>8</v>
      </c>
      <c r="D236" s="450">
        <v>80.400000000000006</v>
      </c>
      <c r="E236" s="464"/>
      <c r="F236" s="464">
        <f>$D236*E236</f>
        <v>0</v>
      </c>
      <c r="G236" s="414"/>
    </row>
    <row r="237" spans="1:7" ht="15" customHeight="1" x14ac:dyDescent="0.25">
      <c r="A237" s="413"/>
      <c r="B237" s="452" t="s">
        <v>24</v>
      </c>
      <c r="C237" s="435" t="s">
        <v>10</v>
      </c>
      <c r="D237" s="450">
        <v>154.80000000000001</v>
      </c>
      <c r="E237" s="464"/>
      <c r="F237" s="464">
        <f>$D237*E237</f>
        <v>0</v>
      </c>
      <c r="G237" s="414"/>
    </row>
    <row r="238" spans="1:7" ht="15" customHeight="1" x14ac:dyDescent="0.25">
      <c r="A238" s="413"/>
      <c r="B238" s="449" t="s">
        <v>104</v>
      </c>
      <c r="C238" s="435" t="s">
        <v>10</v>
      </c>
      <c r="D238" s="450">
        <v>200.4</v>
      </c>
      <c r="E238" s="464"/>
      <c r="F238" s="464">
        <f>$D238*E238</f>
        <v>0</v>
      </c>
      <c r="G238" s="464"/>
    </row>
    <row r="239" spans="1:7" ht="15" customHeight="1" x14ac:dyDescent="0.25">
      <c r="A239" s="413"/>
      <c r="B239" s="452" t="s">
        <v>21</v>
      </c>
      <c r="C239" s="435" t="s">
        <v>22</v>
      </c>
      <c r="D239" s="450">
        <v>9240</v>
      </c>
      <c r="E239" s="464"/>
      <c r="F239" s="464">
        <f>$D239*E239</f>
        <v>0</v>
      </c>
      <c r="G239" s="414"/>
    </row>
    <row r="240" spans="1:7" ht="15" customHeight="1" x14ac:dyDescent="0.25">
      <c r="A240" s="413"/>
      <c r="B240" s="452"/>
      <c r="C240" s="435"/>
      <c r="D240" s="450"/>
      <c r="E240" s="464"/>
      <c r="F240" s="464"/>
      <c r="G240" s="414"/>
    </row>
    <row r="241" spans="1:7" x14ac:dyDescent="0.25">
      <c r="A241" s="413" t="s">
        <v>283</v>
      </c>
      <c r="B241" s="453" t="s">
        <v>598</v>
      </c>
      <c r="C241" s="435"/>
      <c r="D241" s="450"/>
      <c r="E241" s="464"/>
      <c r="F241" s="464"/>
      <c r="G241" s="414"/>
    </row>
    <row r="242" spans="1:7" ht="45" x14ac:dyDescent="0.25">
      <c r="A242" s="413"/>
      <c r="B242" s="521" t="s">
        <v>1695</v>
      </c>
      <c r="C242" s="435"/>
      <c r="D242" s="450"/>
      <c r="E242" s="464"/>
      <c r="F242" s="464"/>
      <c r="G242" s="414"/>
    </row>
    <row r="243" spans="1:7" ht="15" customHeight="1" x14ac:dyDescent="0.25">
      <c r="A243" s="484"/>
      <c r="B243" s="530" t="s">
        <v>601</v>
      </c>
      <c r="C243" s="526"/>
      <c r="D243" s="527"/>
      <c r="E243" s="486"/>
      <c r="F243" s="486"/>
      <c r="G243" s="485"/>
    </row>
    <row r="244" spans="1:7" ht="15" customHeight="1" x14ac:dyDescent="0.25">
      <c r="A244" s="413"/>
      <c r="B244" s="452" t="s">
        <v>15</v>
      </c>
      <c r="C244" s="435"/>
      <c r="D244" s="450"/>
      <c r="E244" s="464"/>
      <c r="F244" s="464"/>
      <c r="G244" s="414"/>
    </row>
    <row r="245" spans="1:7" ht="15" customHeight="1" x14ac:dyDescent="0.25">
      <c r="A245" s="413"/>
      <c r="B245" s="452" t="s">
        <v>23</v>
      </c>
      <c r="C245" s="435"/>
      <c r="D245" s="450"/>
      <c r="E245" s="464"/>
      <c r="F245" s="464"/>
      <c r="G245" s="414"/>
    </row>
    <row r="246" spans="1:7" ht="15" customHeight="1" x14ac:dyDescent="0.25">
      <c r="A246" s="413"/>
      <c r="B246" s="452" t="s">
        <v>19</v>
      </c>
      <c r="C246" s="435"/>
      <c r="D246" s="450"/>
      <c r="E246" s="464"/>
      <c r="F246" s="464"/>
      <c r="G246" s="414"/>
    </row>
    <row r="247" spans="1:7" ht="15" customHeight="1" x14ac:dyDescent="0.25">
      <c r="A247" s="413"/>
      <c r="B247" s="452" t="s">
        <v>17</v>
      </c>
      <c r="C247" s="435"/>
      <c r="D247" s="450"/>
      <c r="E247" s="464"/>
      <c r="F247" s="464"/>
      <c r="G247" s="414"/>
    </row>
    <row r="248" spans="1:7" x14ac:dyDescent="0.25">
      <c r="A248" s="413"/>
      <c r="B248" s="452" t="s">
        <v>18</v>
      </c>
      <c r="C248" s="435" t="s">
        <v>8</v>
      </c>
      <c r="D248" s="450">
        <v>120</v>
      </c>
      <c r="E248" s="464"/>
      <c r="F248" s="464">
        <f>$D248*E248</f>
        <v>0</v>
      </c>
      <c r="G248" s="414"/>
    </row>
    <row r="249" spans="1:7" ht="15" customHeight="1" x14ac:dyDescent="0.25">
      <c r="A249" s="413"/>
      <c r="B249" s="452" t="s">
        <v>24</v>
      </c>
      <c r="C249" s="435" t="s">
        <v>10</v>
      </c>
      <c r="D249" s="450">
        <v>588</v>
      </c>
      <c r="E249" s="464"/>
      <c r="F249" s="464">
        <f>$D249*E249</f>
        <v>0</v>
      </c>
      <c r="G249" s="414"/>
    </row>
    <row r="250" spans="1:7" ht="15" customHeight="1" x14ac:dyDescent="0.25">
      <c r="A250" s="413"/>
      <c r="B250" s="452" t="s">
        <v>21</v>
      </c>
      <c r="C250" s="435" t="s">
        <v>22</v>
      </c>
      <c r="D250" s="450">
        <v>12960</v>
      </c>
      <c r="E250" s="464"/>
      <c r="F250" s="464">
        <f>$D250*E250</f>
        <v>0</v>
      </c>
      <c r="G250" s="414"/>
    </row>
    <row r="251" spans="1:7" x14ac:dyDescent="0.25">
      <c r="A251" s="413"/>
      <c r="B251" s="452"/>
      <c r="C251" s="435"/>
      <c r="D251" s="455"/>
      <c r="E251" s="464"/>
      <c r="F251" s="464"/>
      <c r="G251" s="414"/>
    </row>
    <row r="252" spans="1:7" x14ac:dyDescent="0.25">
      <c r="A252" s="413" t="s">
        <v>284</v>
      </c>
      <c r="B252" s="449" t="s">
        <v>25</v>
      </c>
      <c r="C252" s="435"/>
      <c r="D252" s="450"/>
      <c r="E252" s="464"/>
      <c r="F252" s="464"/>
      <c r="G252" s="414"/>
    </row>
    <row r="253" spans="1:7" ht="75" x14ac:dyDescent="0.25">
      <c r="A253" s="413"/>
      <c r="B253" s="521" t="s">
        <v>434</v>
      </c>
      <c r="C253" s="435"/>
      <c r="D253" s="450"/>
      <c r="E253" s="464"/>
      <c r="F253" s="464"/>
      <c r="G253" s="414"/>
    </row>
    <row r="254" spans="1:7" ht="15" customHeight="1" x14ac:dyDescent="0.25">
      <c r="A254" s="413"/>
      <c r="B254" s="452" t="s">
        <v>15</v>
      </c>
      <c r="C254" s="435"/>
      <c r="D254" s="450"/>
      <c r="E254" s="464"/>
      <c r="F254" s="464"/>
      <c r="G254" s="414"/>
    </row>
    <row r="255" spans="1:7" ht="15" customHeight="1" x14ac:dyDescent="0.25">
      <c r="A255" s="413"/>
      <c r="B255" s="452" t="s">
        <v>23</v>
      </c>
      <c r="C255" s="435"/>
      <c r="D255" s="450"/>
      <c r="E255" s="464"/>
      <c r="F255" s="464"/>
      <c r="G255" s="414"/>
    </row>
    <row r="256" spans="1:7" ht="15" customHeight="1" x14ac:dyDescent="0.25">
      <c r="A256" s="413"/>
      <c r="B256" s="452" t="s">
        <v>19</v>
      </c>
      <c r="C256" s="435"/>
      <c r="D256" s="450"/>
      <c r="E256" s="464"/>
      <c r="F256" s="464"/>
      <c r="G256" s="414"/>
    </row>
    <row r="257" spans="1:10" x14ac:dyDescent="0.25">
      <c r="A257" s="413"/>
      <c r="B257" s="452" t="s">
        <v>17</v>
      </c>
      <c r="C257" s="435"/>
      <c r="D257" s="450"/>
      <c r="E257" s="464"/>
      <c r="F257" s="464"/>
      <c r="G257" s="414"/>
    </row>
    <row r="258" spans="1:10" x14ac:dyDescent="0.25">
      <c r="A258" s="413"/>
      <c r="B258" s="452" t="s">
        <v>18</v>
      </c>
      <c r="C258" s="435" t="s">
        <v>8</v>
      </c>
      <c r="D258" s="450">
        <v>38.4</v>
      </c>
      <c r="E258" s="464"/>
      <c r="F258" s="464">
        <f>$D258*E258</f>
        <v>0</v>
      </c>
      <c r="G258" s="488"/>
      <c r="H258" s="405"/>
      <c r="I258" s="469"/>
      <c r="J258" s="469"/>
    </row>
    <row r="259" spans="1:10" ht="15" customHeight="1" x14ac:dyDescent="0.25">
      <c r="A259" s="413"/>
      <c r="B259" s="452" t="s">
        <v>24</v>
      </c>
      <c r="C259" s="435" t="s">
        <v>10</v>
      </c>
      <c r="D259" s="450">
        <v>312</v>
      </c>
      <c r="E259" s="464"/>
      <c r="F259" s="464">
        <f>$D259*E259</f>
        <v>0</v>
      </c>
      <c r="G259" s="488"/>
      <c r="H259" s="405"/>
      <c r="I259" s="469"/>
      <c r="J259" s="469"/>
    </row>
    <row r="260" spans="1:10" ht="15" customHeight="1" x14ac:dyDescent="0.25">
      <c r="A260" s="413"/>
      <c r="B260" s="452" t="s">
        <v>21</v>
      </c>
      <c r="C260" s="435" t="s">
        <v>22</v>
      </c>
      <c r="D260" s="450">
        <v>4032</v>
      </c>
      <c r="E260" s="464"/>
      <c r="F260" s="464">
        <f>$D260*E260</f>
        <v>0</v>
      </c>
      <c r="G260" s="488"/>
      <c r="H260" s="405"/>
      <c r="I260" s="469"/>
      <c r="J260" s="469"/>
    </row>
    <row r="261" spans="1:10" x14ac:dyDescent="0.25">
      <c r="A261" s="413"/>
      <c r="B261" s="452"/>
      <c r="C261" s="435"/>
      <c r="D261" s="450"/>
      <c r="E261" s="464"/>
      <c r="F261" s="464">
        <f>SUM(F258:F260)</f>
        <v>0</v>
      </c>
      <c r="G261" s="488"/>
      <c r="H261" s="470"/>
      <c r="I261" s="470"/>
      <c r="J261" s="469"/>
    </row>
    <row r="262" spans="1:10" x14ac:dyDescent="0.25">
      <c r="A262" s="413" t="s">
        <v>285</v>
      </c>
      <c r="B262" s="449" t="s">
        <v>26</v>
      </c>
      <c r="C262" s="435"/>
      <c r="D262" s="450"/>
      <c r="E262" s="464"/>
      <c r="F262" s="464"/>
      <c r="G262" s="464"/>
    </row>
    <row r="263" spans="1:10" ht="45" x14ac:dyDescent="0.25">
      <c r="A263" s="413"/>
      <c r="B263" s="521" t="s">
        <v>435</v>
      </c>
      <c r="C263" s="435"/>
      <c r="D263" s="450"/>
      <c r="E263" s="464"/>
      <c r="F263" s="464"/>
      <c r="G263" s="464"/>
    </row>
    <row r="264" spans="1:10" x14ac:dyDescent="0.25">
      <c r="A264" s="413"/>
      <c r="B264" s="452" t="s">
        <v>15</v>
      </c>
      <c r="C264" s="435"/>
      <c r="D264" s="450"/>
      <c r="E264" s="464"/>
      <c r="F264" s="464"/>
      <c r="G264" s="464"/>
    </row>
    <row r="265" spans="1:10" ht="15" customHeight="1" x14ac:dyDescent="0.25">
      <c r="A265" s="413"/>
      <c r="B265" s="452" t="s">
        <v>27</v>
      </c>
      <c r="C265" s="435"/>
      <c r="D265" s="450"/>
      <c r="E265" s="464"/>
      <c r="F265" s="464"/>
      <c r="G265" s="464"/>
    </row>
    <row r="266" spans="1:10" ht="15" customHeight="1" x14ac:dyDescent="0.25">
      <c r="A266" s="413"/>
      <c r="B266" s="452" t="s">
        <v>19</v>
      </c>
      <c r="C266" s="435"/>
      <c r="D266" s="450"/>
      <c r="E266" s="464"/>
      <c r="F266" s="464"/>
      <c r="G266" s="464"/>
    </row>
    <row r="267" spans="1:10" x14ac:dyDescent="0.25">
      <c r="A267" s="413"/>
      <c r="B267" s="452" t="s">
        <v>17</v>
      </c>
      <c r="C267" s="435"/>
      <c r="D267" s="450"/>
      <c r="E267" s="464"/>
      <c r="F267" s="464"/>
      <c r="G267" s="464"/>
    </row>
    <row r="268" spans="1:10" x14ac:dyDescent="0.25">
      <c r="A268" s="413"/>
      <c r="B268" s="452" t="s">
        <v>18</v>
      </c>
      <c r="C268" s="435" t="s">
        <v>8</v>
      </c>
      <c r="D268" s="450">
        <v>4.8</v>
      </c>
      <c r="E268" s="464"/>
      <c r="F268" s="464">
        <f>$D268*E268</f>
        <v>0</v>
      </c>
      <c r="G268" s="464"/>
    </row>
    <row r="269" spans="1:10" ht="15" customHeight="1" x14ac:dyDescent="0.25">
      <c r="A269" s="413"/>
      <c r="B269" s="452" t="s">
        <v>28</v>
      </c>
      <c r="C269" s="435" t="s">
        <v>10</v>
      </c>
      <c r="D269" s="450">
        <v>48</v>
      </c>
      <c r="E269" s="464"/>
      <c r="F269" s="464">
        <f>$D269*E269</f>
        <v>0</v>
      </c>
      <c r="G269" s="464"/>
    </row>
    <row r="270" spans="1:10" ht="15" customHeight="1" x14ac:dyDescent="0.25">
      <c r="A270" s="413"/>
      <c r="B270" s="452" t="s">
        <v>21</v>
      </c>
      <c r="C270" s="435" t="s">
        <v>22</v>
      </c>
      <c r="D270" s="450">
        <v>528.36</v>
      </c>
      <c r="E270" s="464"/>
      <c r="F270" s="464">
        <f>$D270*E270</f>
        <v>0</v>
      </c>
      <c r="G270" s="464"/>
    </row>
    <row r="271" spans="1:10" x14ac:dyDescent="0.25">
      <c r="A271" s="413"/>
      <c r="B271" s="452"/>
      <c r="C271" s="435"/>
      <c r="D271" s="450"/>
      <c r="E271" s="464"/>
      <c r="F271" s="464"/>
      <c r="G271" s="464"/>
    </row>
    <row r="272" spans="1:10" ht="15" customHeight="1" x14ac:dyDescent="0.25">
      <c r="A272" s="413" t="s">
        <v>286</v>
      </c>
      <c r="B272" s="449" t="s">
        <v>53</v>
      </c>
      <c r="C272" s="435"/>
      <c r="D272" s="450"/>
      <c r="E272" s="464"/>
      <c r="F272" s="464"/>
      <c r="G272" s="464"/>
    </row>
    <row r="273" spans="1:12" ht="60" x14ac:dyDescent="0.25">
      <c r="A273" s="413"/>
      <c r="B273" s="521" t="s">
        <v>98</v>
      </c>
      <c r="C273" s="435"/>
      <c r="D273" s="450"/>
      <c r="E273" s="464"/>
      <c r="F273" s="464"/>
      <c r="G273" s="464"/>
    </row>
    <row r="274" spans="1:12" ht="15" customHeight="1" x14ac:dyDescent="0.25">
      <c r="A274" s="413"/>
      <c r="B274" s="452" t="s">
        <v>15</v>
      </c>
      <c r="C274" s="435"/>
      <c r="D274" s="450"/>
      <c r="E274" s="464"/>
      <c r="F274" s="464"/>
      <c r="G274" s="464"/>
      <c r="J274" s="470"/>
      <c r="K274" s="470"/>
      <c r="L274" s="470"/>
    </row>
    <row r="275" spans="1:12" ht="15" customHeight="1" x14ac:dyDescent="0.25">
      <c r="A275" s="413"/>
      <c r="B275" s="452" t="s">
        <v>23</v>
      </c>
      <c r="C275" s="435"/>
      <c r="D275" s="450"/>
      <c r="E275" s="464"/>
      <c r="F275" s="464"/>
      <c r="G275" s="464"/>
      <c r="J275" s="470"/>
      <c r="K275" s="470"/>
      <c r="L275" s="470"/>
    </row>
    <row r="276" spans="1:12" ht="15" customHeight="1" x14ac:dyDescent="0.25">
      <c r="A276" s="413"/>
      <c r="B276" s="452" t="s">
        <v>19</v>
      </c>
      <c r="C276" s="435"/>
      <c r="D276" s="450"/>
      <c r="E276" s="464"/>
      <c r="F276" s="464"/>
      <c r="G276" s="464"/>
      <c r="J276" s="470"/>
      <c r="K276" s="470"/>
      <c r="L276" s="470"/>
    </row>
    <row r="277" spans="1:12" ht="15" customHeight="1" x14ac:dyDescent="0.25">
      <c r="A277" s="413"/>
      <c r="B277" s="452" t="s">
        <v>17</v>
      </c>
      <c r="C277" s="435"/>
      <c r="D277" s="450"/>
      <c r="E277" s="464"/>
      <c r="F277" s="464"/>
      <c r="G277" s="464"/>
      <c r="J277" s="470"/>
      <c r="K277" s="470"/>
      <c r="L277" s="470"/>
    </row>
    <row r="278" spans="1:12" x14ac:dyDescent="0.25">
      <c r="A278" s="413"/>
      <c r="B278" s="452" t="s">
        <v>18</v>
      </c>
      <c r="C278" s="435" t="s">
        <v>8</v>
      </c>
      <c r="D278" s="450">
        <v>18</v>
      </c>
      <c r="E278" s="464"/>
      <c r="F278" s="464">
        <f>$D278*E278</f>
        <v>0</v>
      </c>
      <c r="G278" s="464"/>
      <c r="J278" s="470"/>
      <c r="K278" s="491"/>
      <c r="L278" s="470"/>
    </row>
    <row r="279" spans="1:12" ht="15" customHeight="1" x14ac:dyDescent="0.25">
      <c r="A279" s="413"/>
      <c r="B279" s="452" t="s">
        <v>24</v>
      </c>
      <c r="C279" s="435" t="s">
        <v>10</v>
      </c>
      <c r="D279" s="450">
        <v>60</v>
      </c>
      <c r="E279" s="464"/>
      <c r="F279" s="464">
        <f>$D279*E279</f>
        <v>0</v>
      </c>
      <c r="G279" s="464"/>
      <c r="J279" s="470"/>
      <c r="K279" s="470"/>
      <c r="L279" s="470"/>
    </row>
    <row r="280" spans="1:12" ht="15" customHeight="1" x14ac:dyDescent="0.25">
      <c r="A280" s="413"/>
      <c r="B280" s="452" t="s">
        <v>21</v>
      </c>
      <c r="C280" s="435" t="s">
        <v>22</v>
      </c>
      <c r="D280" s="450">
        <v>1800</v>
      </c>
      <c r="E280" s="464"/>
      <c r="F280" s="464">
        <f>$D280*E280</f>
        <v>0</v>
      </c>
      <c r="G280" s="464"/>
      <c r="J280" s="470"/>
      <c r="K280" s="470"/>
      <c r="L280" s="470"/>
    </row>
    <row r="281" spans="1:12" x14ac:dyDescent="0.25">
      <c r="A281" s="413"/>
      <c r="B281" s="452"/>
      <c r="C281" s="435"/>
      <c r="D281" s="450"/>
      <c r="E281" s="464"/>
      <c r="F281" s="464"/>
      <c r="G281" s="414"/>
      <c r="J281" s="470"/>
      <c r="K281" s="470"/>
      <c r="L281" s="470"/>
    </row>
    <row r="282" spans="1:12" x14ac:dyDescent="0.25">
      <c r="A282" s="413" t="s">
        <v>287</v>
      </c>
      <c r="B282" s="449" t="s">
        <v>96</v>
      </c>
      <c r="C282" s="435"/>
      <c r="D282" s="450"/>
      <c r="E282" s="464"/>
      <c r="F282" s="464"/>
      <c r="G282" s="414"/>
      <c r="J282" s="470"/>
      <c r="K282" s="470"/>
      <c r="L282" s="470"/>
    </row>
    <row r="283" spans="1:12" ht="135" x14ac:dyDescent="0.25">
      <c r="A283" s="413"/>
      <c r="B283" s="521" t="s">
        <v>97</v>
      </c>
      <c r="C283" s="435"/>
      <c r="D283" s="450"/>
      <c r="E283" s="464"/>
      <c r="F283" s="464"/>
      <c r="G283" s="414"/>
      <c r="J283" s="470"/>
      <c r="K283" s="470"/>
      <c r="L283" s="470"/>
    </row>
    <row r="284" spans="1:12" x14ac:dyDescent="0.25">
      <c r="A284" s="413"/>
      <c r="B284" s="452"/>
      <c r="C284" s="435" t="s">
        <v>10</v>
      </c>
      <c r="D284" s="455">
        <v>936</v>
      </c>
      <c r="E284" s="464"/>
      <c r="F284" s="464">
        <f>$D284*E284</f>
        <v>0</v>
      </c>
      <c r="G284" s="414"/>
      <c r="J284" s="492"/>
      <c r="K284" s="470"/>
      <c r="L284" s="470"/>
    </row>
    <row r="285" spans="1:12" ht="15" customHeight="1" x14ac:dyDescent="0.25">
      <c r="A285" s="413"/>
      <c r="B285" s="452"/>
      <c r="C285" s="435"/>
      <c r="D285" s="455"/>
      <c r="E285" s="464"/>
      <c r="F285" s="464"/>
      <c r="G285" s="414"/>
      <c r="J285" s="470"/>
      <c r="K285" s="470"/>
      <c r="L285" s="470"/>
    </row>
    <row r="286" spans="1:12" ht="20.25" customHeight="1" x14ac:dyDescent="0.25">
      <c r="A286" s="413" t="s">
        <v>288</v>
      </c>
      <c r="B286" s="449" t="s">
        <v>436</v>
      </c>
      <c r="C286" s="435"/>
      <c r="D286" s="450"/>
      <c r="E286" s="464"/>
      <c r="F286" s="464"/>
      <c r="G286" s="414"/>
    </row>
    <row r="287" spans="1:12" ht="45" x14ac:dyDescent="0.25">
      <c r="A287" s="413"/>
      <c r="B287" s="521" t="s">
        <v>437</v>
      </c>
      <c r="C287" s="435"/>
      <c r="D287" s="450"/>
      <c r="E287" s="464"/>
      <c r="F287" s="464"/>
      <c r="G287" s="414"/>
    </row>
    <row r="288" spans="1:12" x14ac:dyDescent="0.25">
      <c r="A288" s="413"/>
      <c r="B288" s="452" t="s">
        <v>15</v>
      </c>
      <c r="C288" s="435"/>
      <c r="D288" s="450"/>
      <c r="E288" s="464"/>
      <c r="F288" s="464"/>
      <c r="G288" s="414"/>
    </row>
    <row r="289" spans="1:8" x14ac:dyDescent="0.25">
      <c r="A289" s="413"/>
      <c r="B289" s="452" t="s">
        <v>16</v>
      </c>
      <c r="C289" s="435"/>
      <c r="D289" s="450"/>
      <c r="E289" s="464"/>
      <c r="F289" s="464"/>
      <c r="G289" s="414"/>
    </row>
    <row r="290" spans="1:8" x14ac:dyDescent="0.25">
      <c r="A290" s="413"/>
      <c r="B290" s="452" t="s">
        <v>17</v>
      </c>
      <c r="C290" s="435"/>
      <c r="D290" s="450"/>
      <c r="E290" s="464"/>
      <c r="F290" s="464"/>
      <c r="G290" s="414"/>
    </row>
    <row r="291" spans="1:8" x14ac:dyDescent="0.25">
      <c r="A291" s="413"/>
      <c r="B291" s="452" t="s">
        <v>429</v>
      </c>
      <c r="C291" s="435" t="s">
        <v>10</v>
      </c>
      <c r="D291" s="450">
        <v>540</v>
      </c>
      <c r="E291" s="464"/>
      <c r="F291" s="464">
        <f>$D291*E291</f>
        <v>0</v>
      </c>
      <c r="G291" s="414"/>
    </row>
    <row r="292" spans="1:8" x14ac:dyDescent="0.25">
      <c r="A292" s="413"/>
      <c r="B292" s="452"/>
      <c r="C292" s="435"/>
      <c r="D292" s="450"/>
      <c r="E292" s="464"/>
      <c r="F292" s="464"/>
      <c r="G292" s="414"/>
    </row>
    <row r="293" spans="1:8" x14ac:dyDescent="0.25">
      <c r="A293" s="413" t="s">
        <v>289</v>
      </c>
      <c r="B293" s="449" t="s">
        <v>438</v>
      </c>
      <c r="C293" s="435"/>
      <c r="D293" s="450"/>
      <c r="E293" s="464"/>
      <c r="F293" s="464"/>
      <c r="G293" s="464"/>
      <c r="H293" s="493"/>
    </row>
    <row r="294" spans="1:8" ht="30" x14ac:dyDescent="0.25">
      <c r="A294" s="413"/>
      <c r="B294" s="521" t="s">
        <v>439</v>
      </c>
      <c r="C294" s="435"/>
      <c r="D294" s="450"/>
      <c r="E294" s="464"/>
      <c r="F294" s="464"/>
      <c r="G294" s="464"/>
    </row>
    <row r="295" spans="1:8" x14ac:dyDescent="0.25">
      <c r="A295" s="413"/>
      <c r="B295" s="452" t="s">
        <v>15</v>
      </c>
      <c r="C295" s="435"/>
      <c r="D295" s="450"/>
      <c r="E295" s="464"/>
      <c r="F295" s="464"/>
      <c r="G295" s="464"/>
    </row>
    <row r="296" spans="1:8" x14ac:dyDescent="0.25">
      <c r="A296" s="413"/>
      <c r="B296" s="452" t="s">
        <v>16</v>
      </c>
      <c r="C296" s="435"/>
      <c r="D296" s="450"/>
      <c r="E296" s="464"/>
      <c r="F296" s="464"/>
      <c r="G296" s="464"/>
    </row>
    <row r="297" spans="1:8" x14ac:dyDescent="0.25">
      <c r="A297" s="413"/>
      <c r="B297" s="452" t="s">
        <v>19</v>
      </c>
      <c r="C297" s="435"/>
      <c r="D297" s="450"/>
      <c r="E297" s="464"/>
      <c r="F297" s="464"/>
      <c r="G297" s="464"/>
    </row>
    <row r="298" spans="1:8" x14ac:dyDescent="0.25">
      <c r="A298" s="413"/>
      <c r="B298" s="452" t="s">
        <v>17</v>
      </c>
      <c r="C298" s="435"/>
      <c r="D298" s="450"/>
      <c r="E298" s="464"/>
      <c r="F298" s="464"/>
      <c r="G298" s="464"/>
    </row>
    <row r="299" spans="1:8" x14ac:dyDescent="0.25">
      <c r="A299" s="413"/>
      <c r="B299" s="452" t="s">
        <v>18</v>
      </c>
      <c r="C299" s="435" t="s">
        <v>8</v>
      </c>
      <c r="D299" s="450">
        <v>3.1680000000000001</v>
      </c>
      <c r="E299" s="464"/>
      <c r="F299" s="464">
        <f>$D299*E299</f>
        <v>0</v>
      </c>
      <c r="G299" s="464"/>
    </row>
    <row r="300" spans="1:8" x14ac:dyDescent="0.25">
      <c r="A300" s="413"/>
      <c r="B300" s="452" t="s">
        <v>20</v>
      </c>
      <c r="C300" s="435" t="s">
        <v>10</v>
      </c>
      <c r="D300" s="450">
        <v>26.4</v>
      </c>
      <c r="E300" s="464"/>
      <c r="F300" s="464">
        <f>$D300*E300</f>
        <v>0</v>
      </c>
      <c r="G300" s="464"/>
    </row>
    <row r="301" spans="1:8" x14ac:dyDescent="0.25">
      <c r="A301" s="413"/>
      <c r="B301" s="452" t="s">
        <v>21</v>
      </c>
      <c r="C301" s="435" t="s">
        <v>22</v>
      </c>
      <c r="D301" s="455">
        <v>253.2</v>
      </c>
      <c r="E301" s="464"/>
      <c r="F301" s="464">
        <f>$D301*E301</f>
        <v>0</v>
      </c>
      <c r="G301" s="464"/>
    </row>
    <row r="302" spans="1:8" x14ac:dyDescent="0.25">
      <c r="A302" s="413"/>
      <c r="B302" s="452"/>
      <c r="C302" s="435"/>
      <c r="D302" s="455"/>
      <c r="E302" s="464"/>
      <c r="F302" s="464"/>
      <c r="G302" s="414"/>
    </row>
    <row r="303" spans="1:8" x14ac:dyDescent="0.25">
      <c r="A303" s="413" t="s">
        <v>290</v>
      </c>
      <c r="B303" s="449" t="s">
        <v>569</v>
      </c>
      <c r="C303" s="435"/>
      <c r="D303" s="450"/>
      <c r="E303" s="464"/>
      <c r="F303" s="464"/>
      <c r="G303" s="464"/>
    </row>
    <row r="304" spans="1:8" ht="60" x14ac:dyDescent="0.25">
      <c r="A304" s="413"/>
      <c r="B304" s="521" t="s">
        <v>570</v>
      </c>
      <c r="C304" s="435"/>
      <c r="D304" s="450"/>
      <c r="E304" s="464"/>
      <c r="F304" s="464"/>
      <c r="G304" s="464"/>
    </row>
    <row r="305" spans="1:8" ht="60.75" customHeight="1" x14ac:dyDescent="0.25">
      <c r="A305" s="484"/>
      <c r="B305" s="530" t="s">
        <v>571</v>
      </c>
      <c r="C305" s="526"/>
      <c r="D305" s="527"/>
      <c r="E305" s="486"/>
      <c r="F305" s="486"/>
      <c r="G305" s="486"/>
    </row>
    <row r="306" spans="1:8" x14ac:dyDescent="0.25">
      <c r="A306" s="413"/>
      <c r="B306" s="452" t="s">
        <v>15</v>
      </c>
      <c r="C306" s="435"/>
      <c r="D306" s="450"/>
      <c r="E306" s="464"/>
      <c r="F306" s="464"/>
      <c r="G306" s="464"/>
    </row>
    <row r="307" spans="1:8" x14ac:dyDescent="0.25">
      <c r="A307" s="413"/>
      <c r="B307" s="452" t="s">
        <v>27</v>
      </c>
      <c r="C307" s="435"/>
      <c r="D307" s="450"/>
      <c r="E307" s="464"/>
      <c r="F307" s="464"/>
      <c r="G307" s="464"/>
    </row>
    <row r="308" spans="1:8" x14ac:dyDescent="0.25">
      <c r="A308" s="413"/>
      <c r="B308" s="452" t="s">
        <v>19</v>
      </c>
      <c r="C308" s="435"/>
      <c r="D308" s="450"/>
      <c r="E308" s="464"/>
      <c r="F308" s="464"/>
      <c r="G308" s="464"/>
    </row>
    <row r="309" spans="1:8" x14ac:dyDescent="0.25">
      <c r="A309" s="413"/>
      <c r="B309" s="452" t="s">
        <v>17</v>
      </c>
      <c r="C309" s="435"/>
      <c r="D309" s="450"/>
      <c r="E309" s="464"/>
      <c r="F309" s="464"/>
      <c r="G309" s="464"/>
    </row>
    <row r="310" spans="1:8" x14ac:dyDescent="0.25">
      <c r="A310" s="413"/>
      <c r="B310" s="452" t="s">
        <v>18</v>
      </c>
      <c r="C310" s="435" t="s">
        <v>8</v>
      </c>
      <c r="D310" s="450">
        <v>33.6</v>
      </c>
      <c r="E310" s="464"/>
      <c r="F310" s="464">
        <f>$D310*E310</f>
        <v>0</v>
      </c>
      <c r="G310" s="464"/>
    </row>
    <row r="311" spans="1:8" x14ac:dyDescent="0.25">
      <c r="A311" s="413"/>
      <c r="B311" s="452" t="s">
        <v>28</v>
      </c>
      <c r="C311" s="435" t="s">
        <v>10</v>
      </c>
      <c r="D311" s="450">
        <v>120</v>
      </c>
      <c r="E311" s="464"/>
      <c r="F311" s="464">
        <f>$D311*E311</f>
        <v>0</v>
      </c>
      <c r="G311" s="464"/>
    </row>
    <row r="312" spans="1:8" x14ac:dyDescent="0.25">
      <c r="A312" s="413"/>
      <c r="B312" s="452" t="s">
        <v>21</v>
      </c>
      <c r="C312" s="435" t="s">
        <v>22</v>
      </c>
      <c r="D312" s="450">
        <v>3000</v>
      </c>
      <c r="E312" s="464"/>
      <c r="F312" s="464">
        <f>$D312*E312</f>
        <v>0</v>
      </c>
      <c r="G312" s="464"/>
    </row>
    <row r="313" spans="1:8" x14ac:dyDescent="0.25">
      <c r="A313" s="413"/>
      <c r="B313" s="452"/>
      <c r="C313" s="435"/>
      <c r="D313" s="450"/>
      <c r="E313" s="464"/>
      <c r="F313" s="464"/>
      <c r="G313" s="464"/>
    </row>
    <row r="314" spans="1:8" x14ac:dyDescent="0.25">
      <c r="A314" s="413" t="s">
        <v>291</v>
      </c>
      <c r="B314" s="449" t="s">
        <v>52</v>
      </c>
      <c r="C314" s="435"/>
      <c r="D314" s="450"/>
      <c r="E314" s="464"/>
      <c r="F314" s="464"/>
      <c r="G314" s="464"/>
      <c r="H314" s="493"/>
    </row>
    <row r="315" spans="1:8" ht="30" x14ac:dyDescent="0.25">
      <c r="A315" s="413"/>
      <c r="B315" s="521" t="s">
        <v>568</v>
      </c>
      <c r="C315" s="435"/>
      <c r="D315" s="450"/>
      <c r="E315" s="464"/>
      <c r="F315" s="464"/>
      <c r="G315" s="464"/>
    </row>
    <row r="316" spans="1:8" x14ac:dyDescent="0.25">
      <c r="A316" s="413"/>
      <c r="B316" s="452" t="s">
        <v>15</v>
      </c>
      <c r="C316" s="435"/>
      <c r="D316" s="450"/>
      <c r="E316" s="464"/>
      <c r="F316" s="464"/>
      <c r="G316" s="464"/>
    </row>
    <row r="317" spans="1:8" x14ac:dyDescent="0.25">
      <c r="A317" s="413"/>
      <c r="B317" s="452" t="s">
        <v>16</v>
      </c>
      <c r="C317" s="435"/>
      <c r="D317" s="450"/>
      <c r="E317" s="464"/>
      <c r="F317" s="464"/>
      <c r="G317" s="464"/>
    </row>
    <row r="318" spans="1:8" x14ac:dyDescent="0.25">
      <c r="A318" s="413"/>
      <c r="B318" s="452" t="s">
        <v>19</v>
      </c>
      <c r="C318" s="435"/>
      <c r="D318" s="450"/>
      <c r="E318" s="464"/>
      <c r="F318" s="464"/>
      <c r="G318" s="464"/>
    </row>
    <row r="319" spans="1:8" x14ac:dyDescent="0.25">
      <c r="A319" s="413"/>
      <c r="B319" s="452" t="s">
        <v>17</v>
      </c>
      <c r="C319" s="435"/>
      <c r="D319" s="450"/>
      <c r="E319" s="464"/>
      <c r="F319" s="464"/>
      <c r="G319" s="464"/>
    </row>
    <row r="320" spans="1:8" x14ac:dyDescent="0.25">
      <c r="A320" s="413"/>
      <c r="B320" s="452" t="s">
        <v>18</v>
      </c>
      <c r="C320" s="435" t="s">
        <v>8</v>
      </c>
      <c r="D320" s="450">
        <v>116.39999999999999</v>
      </c>
      <c r="E320" s="464"/>
      <c r="F320" s="464">
        <f>$D320*E320</f>
        <v>0</v>
      </c>
      <c r="G320" s="464"/>
    </row>
    <row r="321" spans="1:8" x14ac:dyDescent="0.25">
      <c r="A321" s="413"/>
      <c r="B321" s="452" t="s">
        <v>20</v>
      </c>
      <c r="C321" s="435" t="s">
        <v>10</v>
      </c>
      <c r="D321" s="450">
        <v>134.4</v>
      </c>
      <c r="E321" s="464"/>
      <c r="F321" s="464">
        <f>$D321*E321</f>
        <v>0</v>
      </c>
      <c r="G321" s="464"/>
    </row>
    <row r="322" spans="1:8" x14ac:dyDescent="0.25">
      <c r="A322" s="413"/>
      <c r="B322" s="452" t="s">
        <v>21</v>
      </c>
      <c r="C322" s="435" t="s">
        <v>22</v>
      </c>
      <c r="D322" s="455">
        <v>9295.7999999999993</v>
      </c>
      <c r="E322" s="464"/>
      <c r="F322" s="464">
        <f>$D322*E322</f>
        <v>0</v>
      </c>
      <c r="G322" s="464"/>
    </row>
    <row r="323" spans="1:8" x14ac:dyDescent="0.25">
      <c r="A323" s="413"/>
      <c r="B323" s="452"/>
      <c r="C323" s="435"/>
      <c r="D323" s="455"/>
      <c r="E323" s="464"/>
      <c r="F323" s="464"/>
      <c r="G323" s="464"/>
    </row>
    <row r="324" spans="1:8" x14ac:dyDescent="0.25">
      <c r="A324" s="413" t="s">
        <v>292</v>
      </c>
      <c r="B324" s="449" t="s">
        <v>440</v>
      </c>
      <c r="C324" s="435"/>
      <c r="D324" s="450"/>
      <c r="E324" s="464"/>
      <c r="F324" s="464"/>
      <c r="G324" s="464"/>
      <c r="H324" s="493"/>
    </row>
    <row r="325" spans="1:8" ht="30" x14ac:dyDescent="0.25">
      <c r="A325" s="413"/>
      <c r="B325" s="521" t="s">
        <v>527</v>
      </c>
      <c r="C325" s="435"/>
      <c r="D325" s="450"/>
      <c r="E325" s="464"/>
      <c r="F325" s="464"/>
      <c r="G325" s="464"/>
    </row>
    <row r="326" spans="1:8" x14ac:dyDescent="0.25">
      <c r="A326" s="413"/>
      <c r="B326" s="452" t="s">
        <v>15</v>
      </c>
      <c r="C326" s="435"/>
      <c r="D326" s="450"/>
      <c r="E326" s="464"/>
      <c r="F326" s="464"/>
      <c r="G326" s="464"/>
    </row>
    <row r="327" spans="1:8" x14ac:dyDescent="0.25">
      <c r="A327" s="413"/>
      <c r="B327" s="452" t="s">
        <v>16</v>
      </c>
      <c r="C327" s="435"/>
      <c r="D327" s="450"/>
      <c r="E327" s="464"/>
      <c r="F327" s="464"/>
      <c r="G327" s="464"/>
    </row>
    <row r="328" spans="1:8" x14ac:dyDescent="0.25">
      <c r="A328" s="413"/>
      <c r="B328" s="452" t="s">
        <v>19</v>
      </c>
      <c r="C328" s="435"/>
      <c r="D328" s="450"/>
      <c r="E328" s="464"/>
      <c r="F328" s="464"/>
      <c r="G328" s="464"/>
    </row>
    <row r="329" spans="1:8" x14ac:dyDescent="0.25">
      <c r="A329" s="413"/>
      <c r="B329" s="452" t="s">
        <v>17</v>
      </c>
      <c r="C329" s="435"/>
      <c r="D329" s="450"/>
      <c r="E329" s="464"/>
      <c r="F329" s="464"/>
      <c r="G329" s="464"/>
    </row>
    <row r="330" spans="1:8" x14ac:dyDescent="0.25">
      <c r="A330" s="413"/>
      <c r="B330" s="452" t="s">
        <v>18</v>
      </c>
      <c r="C330" s="435" t="s">
        <v>8</v>
      </c>
      <c r="D330" s="455">
        <v>99.36</v>
      </c>
      <c r="E330" s="464"/>
      <c r="F330" s="464">
        <f>$D330*E330</f>
        <v>0</v>
      </c>
      <c r="G330" s="464"/>
    </row>
    <row r="331" spans="1:8" x14ac:dyDescent="0.25">
      <c r="A331" s="413"/>
      <c r="B331" s="452" t="s">
        <v>20</v>
      </c>
      <c r="C331" s="435" t="s">
        <v>10</v>
      </c>
      <c r="D331" s="455">
        <v>964.8</v>
      </c>
      <c r="E331" s="464"/>
      <c r="F331" s="464">
        <f>$D331*E331</f>
        <v>0</v>
      </c>
      <c r="G331" s="464"/>
    </row>
    <row r="332" spans="1:8" x14ac:dyDescent="0.25">
      <c r="A332" s="413"/>
      <c r="B332" s="452" t="s">
        <v>21</v>
      </c>
      <c r="C332" s="435" t="s">
        <v>22</v>
      </c>
      <c r="D332" s="455">
        <v>9927.7199999999993</v>
      </c>
      <c r="E332" s="464"/>
      <c r="F332" s="464">
        <f>$D332*E332</f>
        <v>0</v>
      </c>
      <c r="G332" s="464"/>
    </row>
    <row r="333" spans="1:8" x14ac:dyDescent="0.25">
      <c r="A333" s="413"/>
      <c r="B333" s="452"/>
      <c r="C333" s="435"/>
      <c r="D333" s="455"/>
      <c r="E333" s="464"/>
      <c r="F333" s="464"/>
      <c r="G333" s="464"/>
    </row>
    <row r="334" spans="1:8" x14ac:dyDescent="0.25">
      <c r="A334" s="413" t="s">
        <v>587</v>
      </c>
      <c r="B334" s="449" t="s">
        <v>557</v>
      </c>
      <c r="C334" s="435"/>
      <c r="D334" s="450"/>
      <c r="E334" s="464"/>
      <c r="F334" s="464"/>
      <c r="G334" s="464"/>
      <c r="H334" s="493"/>
    </row>
    <row r="335" spans="1:8" ht="180" x14ac:dyDescent="0.25">
      <c r="A335" s="413"/>
      <c r="B335" s="521" t="s">
        <v>556</v>
      </c>
      <c r="C335" s="435"/>
      <c r="D335" s="450"/>
      <c r="E335" s="464"/>
      <c r="F335" s="464"/>
      <c r="G335" s="464"/>
    </row>
    <row r="336" spans="1:8" ht="80.25" customHeight="1" x14ac:dyDescent="0.25">
      <c r="A336" s="484"/>
      <c r="B336" s="521" t="s">
        <v>531</v>
      </c>
      <c r="C336" s="526"/>
      <c r="D336" s="527"/>
      <c r="E336" s="486"/>
      <c r="F336" s="486"/>
      <c r="G336" s="486"/>
    </row>
    <row r="337" spans="1:8" ht="105" x14ac:dyDescent="0.25">
      <c r="A337" s="484"/>
      <c r="B337" s="530" t="s">
        <v>530</v>
      </c>
      <c r="C337" s="526"/>
      <c r="D337" s="527"/>
      <c r="E337" s="486"/>
      <c r="F337" s="486"/>
      <c r="G337" s="486"/>
    </row>
    <row r="338" spans="1:8" x14ac:dyDescent="0.25">
      <c r="A338" s="484"/>
      <c r="B338" s="530" t="s">
        <v>532</v>
      </c>
      <c r="C338" s="526"/>
      <c r="D338" s="527"/>
      <c r="E338" s="486"/>
      <c r="F338" s="486"/>
      <c r="G338" s="486"/>
    </row>
    <row r="339" spans="1:8" x14ac:dyDescent="0.25">
      <c r="A339" s="413"/>
      <c r="B339" s="452" t="s">
        <v>15</v>
      </c>
      <c r="C339" s="435"/>
      <c r="D339" s="450"/>
      <c r="E339" s="464"/>
      <c r="F339" s="464"/>
      <c r="G339" s="464"/>
    </row>
    <row r="340" spans="1:8" x14ac:dyDescent="0.25">
      <c r="A340" s="413"/>
      <c r="B340" s="452" t="s">
        <v>16</v>
      </c>
      <c r="C340" s="435"/>
      <c r="D340" s="450"/>
      <c r="E340" s="464"/>
      <c r="F340" s="464"/>
      <c r="G340" s="464"/>
    </row>
    <row r="341" spans="1:8" x14ac:dyDescent="0.25">
      <c r="A341" s="413"/>
      <c r="B341" s="452" t="s">
        <v>19</v>
      </c>
      <c r="C341" s="435"/>
      <c r="D341" s="450"/>
      <c r="E341" s="464"/>
      <c r="F341" s="464"/>
      <c r="G341" s="464"/>
    </row>
    <row r="342" spans="1:8" x14ac:dyDescent="0.25">
      <c r="A342" s="413"/>
      <c r="B342" s="452" t="s">
        <v>17</v>
      </c>
      <c r="C342" s="435"/>
      <c r="D342" s="450"/>
      <c r="E342" s="464"/>
      <c r="F342" s="464"/>
      <c r="G342" s="464"/>
    </row>
    <row r="343" spans="1:8" x14ac:dyDescent="0.25">
      <c r="A343" s="494"/>
      <c r="B343" s="452" t="s">
        <v>559</v>
      </c>
      <c r="C343" s="531"/>
      <c r="D343" s="532"/>
      <c r="E343" s="497"/>
      <c r="F343" s="497"/>
      <c r="G343" s="497"/>
    </row>
    <row r="344" spans="1:8" x14ac:dyDescent="0.25">
      <c r="A344" s="413"/>
      <c r="B344" s="452" t="s">
        <v>18</v>
      </c>
      <c r="C344" s="435" t="s">
        <v>8</v>
      </c>
      <c r="D344" s="455">
        <v>7.8</v>
      </c>
      <c r="E344" s="464"/>
      <c r="F344" s="464">
        <f>$D344*E344</f>
        <v>0</v>
      </c>
      <c r="G344" s="464"/>
    </row>
    <row r="345" spans="1:8" x14ac:dyDescent="0.25">
      <c r="A345" s="413"/>
      <c r="B345" s="452" t="s">
        <v>20</v>
      </c>
      <c r="C345" s="435" t="s">
        <v>10</v>
      </c>
      <c r="D345" s="455">
        <v>150</v>
      </c>
      <c r="E345" s="464"/>
      <c r="F345" s="464">
        <f>$D345*E345</f>
        <v>0</v>
      </c>
      <c r="G345" s="464"/>
    </row>
    <row r="346" spans="1:8" x14ac:dyDescent="0.25">
      <c r="A346" s="413"/>
      <c r="B346" s="452" t="s">
        <v>21</v>
      </c>
      <c r="C346" s="435" t="s">
        <v>22</v>
      </c>
      <c r="D346" s="455">
        <v>900</v>
      </c>
      <c r="E346" s="464"/>
      <c r="F346" s="464">
        <f>$D346*E346</f>
        <v>0</v>
      </c>
      <c r="G346" s="464"/>
    </row>
    <row r="347" spans="1:8" x14ac:dyDescent="0.25">
      <c r="A347" s="494"/>
      <c r="B347" s="533"/>
      <c r="C347" s="531"/>
      <c r="D347" s="534"/>
      <c r="E347" s="497"/>
      <c r="F347" s="497"/>
      <c r="G347" s="497"/>
    </row>
    <row r="348" spans="1:8" x14ac:dyDescent="0.25">
      <c r="A348" s="465" t="s">
        <v>588</v>
      </c>
      <c r="B348" s="453" t="s">
        <v>519</v>
      </c>
      <c r="C348" s="454"/>
      <c r="D348" s="455"/>
      <c r="E348" s="467"/>
      <c r="F348" s="467"/>
      <c r="G348" s="467"/>
      <c r="H348" s="493"/>
    </row>
    <row r="349" spans="1:8" ht="60" x14ac:dyDescent="0.25">
      <c r="A349" s="465"/>
      <c r="B349" s="535" t="s">
        <v>522</v>
      </c>
      <c r="C349" s="454"/>
      <c r="D349" s="455"/>
      <c r="E349" s="467"/>
      <c r="F349" s="467"/>
      <c r="G349" s="467"/>
    </row>
    <row r="350" spans="1:8" x14ac:dyDescent="0.25">
      <c r="A350" s="465"/>
      <c r="B350" s="456" t="s">
        <v>15</v>
      </c>
      <c r="C350" s="454"/>
      <c r="D350" s="455"/>
      <c r="E350" s="467"/>
      <c r="F350" s="467"/>
      <c r="G350" s="467"/>
    </row>
    <row r="351" spans="1:8" x14ac:dyDescent="0.25">
      <c r="A351" s="465"/>
      <c r="B351" s="456" t="s">
        <v>16</v>
      </c>
      <c r="C351" s="454"/>
      <c r="D351" s="455"/>
      <c r="E351" s="467"/>
      <c r="F351" s="467"/>
      <c r="G351" s="467"/>
    </row>
    <row r="352" spans="1:8" x14ac:dyDescent="0.25">
      <c r="A352" s="465"/>
      <c r="B352" s="456" t="s">
        <v>19</v>
      </c>
      <c r="C352" s="454"/>
      <c r="D352" s="455"/>
      <c r="E352" s="467"/>
      <c r="F352" s="467"/>
      <c r="G352" s="467"/>
    </row>
    <row r="353" spans="1:10" x14ac:dyDescent="0.25">
      <c r="A353" s="465"/>
      <c r="B353" s="456" t="s">
        <v>17</v>
      </c>
      <c r="C353" s="454"/>
      <c r="D353" s="455"/>
      <c r="E353" s="467"/>
      <c r="F353" s="467"/>
      <c r="G353" s="467"/>
    </row>
    <row r="354" spans="1:10" x14ac:dyDescent="0.25">
      <c r="A354" s="465"/>
      <c r="B354" s="456" t="s">
        <v>18</v>
      </c>
      <c r="C354" s="454" t="s">
        <v>8</v>
      </c>
      <c r="D354" s="455">
        <v>15.6</v>
      </c>
      <c r="E354" s="464"/>
      <c r="F354" s="467">
        <f>$D354*E354</f>
        <v>0</v>
      </c>
      <c r="G354" s="467"/>
    </row>
    <row r="355" spans="1:10" x14ac:dyDescent="0.25">
      <c r="A355" s="465"/>
      <c r="B355" s="456" t="s">
        <v>20</v>
      </c>
      <c r="C355" s="454" t="s">
        <v>10</v>
      </c>
      <c r="D355" s="455">
        <v>100.8</v>
      </c>
      <c r="E355" s="464"/>
      <c r="F355" s="467">
        <f>$D355*E355</f>
        <v>0</v>
      </c>
      <c r="G355" s="467"/>
    </row>
    <row r="356" spans="1:10" x14ac:dyDescent="0.25">
      <c r="A356" s="465"/>
      <c r="B356" s="456" t="s">
        <v>21</v>
      </c>
      <c r="C356" s="454" t="s">
        <v>22</v>
      </c>
      <c r="D356" s="455">
        <v>1644</v>
      </c>
      <c r="E356" s="464"/>
      <c r="F356" s="467">
        <f>$D356*E356</f>
        <v>0</v>
      </c>
      <c r="G356" s="467"/>
    </row>
    <row r="357" spans="1:10" x14ac:dyDescent="0.25">
      <c r="A357" s="499"/>
      <c r="B357" s="536"/>
      <c r="C357" s="537"/>
      <c r="D357" s="534"/>
      <c r="E357" s="501"/>
      <c r="F357" s="501"/>
      <c r="G357" s="501"/>
    </row>
    <row r="358" spans="1:10" x14ac:dyDescent="0.25">
      <c r="A358" s="465" t="s">
        <v>589</v>
      </c>
      <c r="B358" s="453" t="s">
        <v>523</v>
      </c>
      <c r="C358" s="454"/>
      <c r="D358" s="455"/>
      <c r="E358" s="467"/>
      <c r="F358" s="467"/>
      <c r="G358" s="467"/>
      <c r="H358" s="493"/>
    </row>
    <row r="359" spans="1:10" ht="60" x14ac:dyDescent="0.25">
      <c r="A359" s="465"/>
      <c r="B359" s="535" t="s">
        <v>1691</v>
      </c>
      <c r="C359" s="454"/>
      <c r="D359" s="455"/>
      <c r="E359" s="467"/>
      <c r="F359" s="467"/>
      <c r="G359" s="467"/>
      <c r="J359" s="419"/>
    </row>
    <row r="360" spans="1:10" ht="30" x14ac:dyDescent="0.25">
      <c r="A360" s="499"/>
      <c r="B360" s="538" t="s">
        <v>524</v>
      </c>
      <c r="C360" s="537"/>
      <c r="D360" s="534"/>
      <c r="E360" s="501"/>
      <c r="F360" s="501"/>
      <c r="G360" s="501"/>
      <c r="J360" s="419"/>
    </row>
    <row r="361" spans="1:10" ht="45" x14ac:dyDescent="0.25">
      <c r="A361" s="413"/>
      <c r="B361" s="521" t="s">
        <v>602</v>
      </c>
      <c r="C361" s="435"/>
      <c r="D361" s="450"/>
      <c r="E361" s="464"/>
      <c r="F361" s="464"/>
      <c r="G361" s="464"/>
      <c r="J361" s="419"/>
    </row>
    <row r="362" spans="1:10" ht="75" x14ac:dyDescent="0.25">
      <c r="A362" s="413"/>
      <c r="B362" s="521" t="s">
        <v>99</v>
      </c>
      <c r="C362" s="435"/>
      <c r="D362" s="450"/>
      <c r="E362" s="464"/>
      <c r="F362" s="464"/>
      <c r="G362" s="464"/>
      <c r="J362" s="419"/>
    </row>
    <row r="363" spans="1:10" ht="45" x14ac:dyDescent="0.25">
      <c r="A363" s="413"/>
      <c r="B363" s="521" t="s">
        <v>603</v>
      </c>
      <c r="C363" s="435"/>
      <c r="D363" s="450"/>
      <c r="E363" s="464"/>
      <c r="F363" s="464"/>
      <c r="G363" s="464"/>
      <c r="J363" s="419"/>
    </row>
    <row r="364" spans="1:10" ht="30" x14ac:dyDescent="0.25">
      <c r="A364" s="413"/>
      <c r="B364" s="521" t="s">
        <v>604</v>
      </c>
      <c r="C364" s="435"/>
      <c r="D364" s="450"/>
      <c r="E364" s="464"/>
      <c r="F364" s="464"/>
      <c r="G364" s="464"/>
      <c r="J364" s="419"/>
    </row>
    <row r="365" spans="1:10" ht="60" x14ac:dyDescent="0.25">
      <c r="A365" s="413"/>
      <c r="B365" s="521" t="s">
        <v>102</v>
      </c>
      <c r="C365" s="435"/>
      <c r="D365" s="450"/>
      <c r="E365" s="464"/>
      <c r="F365" s="464"/>
      <c r="G365" s="464"/>
      <c r="J365" s="419"/>
    </row>
    <row r="366" spans="1:10" ht="60" x14ac:dyDescent="0.25">
      <c r="A366" s="499"/>
      <c r="B366" s="538" t="s">
        <v>525</v>
      </c>
      <c r="C366" s="537"/>
      <c r="D366" s="534"/>
      <c r="E366" s="501"/>
      <c r="F366" s="501"/>
      <c r="G366" s="501"/>
      <c r="J366" s="419"/>
    </row>
    <row r="367" spans="1:10" x14ac:dyDescent="0.25">
      <c r="A367" s="465"/>
      <c r="B367" s="456" t="s">
        <v>15</v>
      </c>
      <c r="C367" s="454"/>
      <c r="D367" s="455"/>
      <c r="E367" s="467"/>
      <c r="F367" s="467"/>
      <c r="G367" s="467"/>
    </row>
    <row r="368" spans="1:10" x14ac:dyDescent="0.25">
      <c r="A368" s="465"/>
      <c r="B368" s="456" t="s">
        <v>16</v>
      </c>
      <c r="C368" s="454"/>
      <c r="D368" s="455"/>
      <c r="E368" s="467"/>
      <c r="F368" s="467"/>
      <c r="G368" s="467"/>
    </row>
    <row r="369" spans="1:10" x14ac:dyDescent="0.25">
      <c r="A369" s="465"/>
      <c r="B369" s="456" t="s">
        <v>19</v>
      </c>
      <c r="C369" s="454"/>
      <c r="D369" s="455"/>
      <c r="E369" s="467"/>
      <c r="F369" s="467"/>
      <c r="G369" s="467"/>
    </row>
    <row r="370" spans="1:10" x14ac:dyDescent="0.25">
      <c r="A370" s="465"/>
      <c r="B370" s="456" t="s">
        <v>17</v>
      </c>
      <c r="C370" s="454"/>
      <c r="D370" s="455"/>
      <c r="E370" s="467"/>
      <c r="F370" s="467"/>
      <c r="G370" s="467"/>
    </row>
    <row r="371" spans="1:10" x14ac:dyDescent="0.25">
      <c r="A371" s="465"/>
      <c r="B371" s="456" t="s">
        <v>526</v>
      </c>
      <c r="C371" s="454" t="s">
        <v>8</v>
      </c>
      <c r="D371" s="455">
        <v>11.4</v>
      </c>
      <c r="E371" s="464"/>
      <c r="F371" s="467">
        <f>$D371*E371</f>
        <v>0</v>
      </c>
      <c r="G371" s="467"/>
    </row>
    <row r="372" spans="1:10" x14ac:dyDescent="0.25">
      <c r="A372" s="465"/>
      <c r="B372" s="456" t="s">
        <v>605</v>
      </c>
      <c r="C372" s="454" t="s">
        <v>10</v>
      </c>
      <c r="D372" s="455">
        <v>92.399999999999991</v>
      </c>
      <c r="E372" s="464"/>
      <c r="F372" s="467">
        <f>$D372*E372</f>
        <v>0</v>
      </c>
      <c r="G372" s="467"/>
    </row>
    <row r="373" spans="1:10" x14ac:dyDescent="0.25">
      <c r="A373" s="465"/>
      <c r="B373" s="456" t="s">
        <v>21</v>
      </c>
      <c r="C373" s="454" t="s">
        <v>22</v>
      </c>
      <c r="D373" s="455">
        <v>1200</v>
      </c>
      <c r="E373" s="464"/>
      <c r="F373" s="467">
        <f>$D373*E373</f>
        <v>0</v>
      </c>
      <c r="G373" s="467"/>
    </row>
    <row r="374" spans="1:10" x14ac:dyDescent="0.25">
      <c r="A374" s="1512"/>
      <c r="B374" s="1513"/>
      <c r="C374" s="1514"/>
      <c r="D374" s="1507"/>
      <c r="E374" s="559"/>
      <c r="F374" s="1508"/>
      <c r="G374" s="1508"/>
    </row>
    <row r="375" spans="1:10" x14ac:dyDescent="0.25">
      <c r="A375" s="465" t="s">
        <v>1856</v>
      </c>
      <c r="B375" s="453" t="s">
        <v>2246</v>
      </c>
      <c r="C375" s="454"/>
      <c r="D375" s="455"/>
      <c r="E375" s="467"/>
      <c r="F375" s="467"/>
      <c r="G375" s="467"/>
      <c r="H375" s="493"/>
    </row>
    <row r="376" spans="1:10" ht="75" x14ac:dyDescent="0.25">
      <c r="A376" s="465"/>
      <c r="B376" s="535" t="s">
        <v>2248</v>
      </c>
      <c r="C376" s="454"/>
      <c r="D376" s="455"/>
      <c r="E376" s="467"/>
      <c r="F376" s="467"/>
      <c r="G376" s="467"/>
      <c r="J376" s="419"/>
    </row>
    <row r="377" spans="1:10" ht="30" x14ac:dyDescent="0.25">
      <c r="A377" s="1512"/>
      <c r="B377" s="1515" t="s">
        <v>2250</v>
      </c>
      <c r="C377" s="1514"/>
      <c r="D377" s="1507"/>
      <c r="E377" s="1508"/>
      <c r="F377" s="1508"/>
      <c r="G377" s="1508"/>
      <c r="J377" s="419"/>
    </row>
    <row r="378" spans="1:10" ht="45" x14ac:dyDescent="0.25">
      <c r="A378" s="413"/>
      <c r="B378" s="521" t="s">
        <v>602</v>
      </c>
      <c r="C378" s="435"/>
      <c r="D378" s="450"/>
      <c r="E378" s="464"/>
      <c r="F378" s="464"/>
      <c r="G378" s="464"/>
      <c r="J378" s="419"/>
    </row>
    <row r="379" spans="1:10" ht="75" x14ac:dyDescent="0.25">
      <c r="A379" s="413"/>
      <c r="B379" s="521" t="s">
        <v>99</v>
      </c>
      <c r="C379" s="435"/>
      <c r="D379" s="450"/>
      <c r="E379" s="464"/>
      <c r="F379" s="464"/>
      <c r="G379" s="464"/>
      <c r="J379" s="419"/>
    </row>
    <row r="380" spans="1:10" ht="45" x14ac:dyDescent="0.25">
      <c r="A380" s="413"/>
      <c r="B380" s="521" t="s">
        <v>2247</v>
      </c>
      <c r="C380" s="435"/>
      <c r="D380" s="450"/>
      <c r="E380" s="464"/>
      <c r="F380" s="464"/>
      <c r="G380" s="464"/>
      <c r="J380" s="419"/>
    </row>
    <row r="381" spans="1:10" ht="30" x14ac:dyDescent="0.25">
      <c r="A381" s="413"/>
      <c r="B381" s="521" t="s">
        <v>2249</v>
      </c>
      <c r="C381" s="435"/>
      <c r="D381" s="450"/>
      <c r="E381" s="464"/>
      <c r="F381" s="464"/>
      <c r="G381" s="464"/>
      <c r="J381" s="419"/>
    </row>
    <row r="382" spans="1:10" ht="60" x14ac:dyDescent="0.25">
      <c r="A382" s="413"/>
      <c r="B382" s="521" t="s">
        <v>102</v>
      </c>
      <c r="C382" s="435"/>
      <c r="D382" s="450"/>
      <c r="E382" s="464"/>
      <c r="F382" s="464"/>
      <c r="G382" s="464"/>
      <c r="J382" s="419"/>
    </row>
    <row r="383" spans="1:10" x14ac:dyDescent="0.25">
      <c r="A383" s="465"/>
      <c r="B383" s="456" t="s">
        <v>15</v>
      </c>
      <c r="C383" s="454"/>
      <c r="D383" s="455"/>
      <c r="E383" s="467"/>
      <c r="F383" s="467"/>
      <c r="G383" s="467"/>
    </row>
    <row r="384" spans="1:10" x14ac:dyDescent="0.25">
      <c r="A384" s="465"/>
      <c r="B384" s="456" t="s">
        <v>16</v>
      </c>
      <c r="C384" s="454"/>
      <c r="D384" s="455"/>
      <c r="E384" s="467"/>
      <c r="F384" s="467"/>
      <c r="G384" s="467"/>
    </row>
    <row r="385" spans="1:9" x14ac:dyDescent="0.25">
      <c r="A385" s="465"/>
      <c r="B385" s="456" t="s">
        <v>19</v>
      </c>
      <c r="C385" s="454"/>
      <c r="D385" s="455"/>
      <c r="E385" s="467"/>
      <c r="F385" s="467"/>
      <c r="G385" s="467"/>
    </row>
    <row r="386" spans="1:9" x14ac:dyDescent="0.25">
      <c r="A386" s="465"/>
      <c r="B386" s="456" t="s">
        <v>17</v>
      </c>
      <c r="C386" s="454"/>
      <c r="D386" s="455"/>
      <c r="E386" s="467"/>
      <c r="F386" s="467"/>
      <c r="G386" s="467"/>
    </row>
    <row r="387" spans="1:9" x14ac:dyDescent="0.25">
      <c r="A387" s="465"/>
      <c r="B387" s="456" t="s">
        <v>526</v>
      </c>
      <c r="C387" s="454" t="s">
        <v>8</v>
      </c>
      <c r="D387" s="455">
        <v>11</v>
      </c>
      <c r="E387" s="464"/>
      <c r="F387" s="467">
        <f>$D387*E387</f>
        <v>0</v>
      </c>
      <c r="G387" s="467"/>
    </row>
    <row r="388" spans="1:9" x14ac:dyDescent="0.25">
      <c r="A388" s="465"/>
      <c r="B388" s="456" t="s">
        <v>605</v>
      </c>
      <c r="C388" s="454" t="s">
        <v>10</v>
      </c>
      <c r="D388" s="455">
        <v>100</v>
      </c>
      <c r="E388" s="464"/>
      <c r="F388" s="467">
        <f>$D388*E388</f>
        <v>0</v>
      </c>
      <c r="G388" s="467"/>
    </row>
    <row r="389" spans="1:9" x14ac:dyDescent="0.25">
      <c r="A389" s="465"/>
      <c r="B389" s="456" t="s">
        <v>21</v>
      </c>
      <c r="C389" s="454" t="s">
        <v>22</v>
      </c>
      <c r="D389" s="455">
        <v>1100</v>
      </c>
      <c r="E389" s="464"/>
      <c r="F389" s="467">
        <f>$D389*E389</f>
        <v>0</v>
      </c>
      <c r="G389" s="467"/>
    </row>
    <row r="390" spans="1:9" x14ac:dyDescent="0.25">
      <c r="A390" s="502" t="s">
        <v>1857</v>
      </c>
      <c r="B390" s="64" t="s">
        <v>495</v>
      </c>
      <c r="C390" s="65"/>
      <c r="D390" s="69"/>
      <c r="E390" s="66"/>
      <c r="F390" s="503"/>
      <c r="G390" s="70"/>
      <c r="H390" s="419"/>
      <c r="I390" s="419"/>
    </row>
    <row r="391" spans="1:9" ht="30" x14ac:dyDescent="0.25">
      <c r="A391" s="502"/>
      <c r="B391" s="67" t="s">
        <v>498</v>
      </c>
      <c r="C391" s="65"/>
      <c r="D391" s="69"/>
      <c r="E391" s="66"/>
      <c r="F391" s="503"/>
      <c r="G391" s="70"/>
      <c r="H391" s="419"/>
      <c r="I391" s="419"/>
    </row>
    <row r="392" spans="1:9" ht="90" x14ac:dyDescent="0.25">
      <c r="A392" s="502"/>
      <c r="B392" s="67" t="s">
        <v>493</v>
      </c>
      <c r="C392" s="65"/>
      <c r="D392" s="69"/>
      <c r="E392" s="66"/>
      <c r="F392" s="503"/>
      <c r="G392" s="70"/>
      <c r="H392" s="419"/>
      <c r="I392" s="419"/>
    </row>
    <row r="393" spans="1:9" ht="30" x14ac:dyDescent="0.25">
      <c r="A393" s="502"/>
      <c r="B393" s="67" t="s">
        <v>494</v>
      </c>
      <c r="C393" s="65"/>
      <c r="D393" s="69"/>
      <c r="E393" s="66"/>
      <c r="F393" s="503"/>
      <c r="G393" s="70"/>
      <c r="H393" s="419"/>
      <c r="I393" s="419"/>
    </row>
    <row r="394" spans="1:9" x14ac:dyDescent="0.25">
      <c r="A394" s="502"/>
      <c r="B394" s="67" t="s">
        <v>496</v>
      </c>
      <c r="C394" s="65"/>
      <c r="D394" s="71"/>
      <c r="E394" s="66"/>
      <c r="F394" s="503"/>
      <c r="G394" s="70"/>
      <c r="H394" s="419"/>
      <c r="I394" s="419"/>
    </row>
    <row r="395" spans="1:9" x14ac:dyDescent="0.25">
      <c r="A395" s="502"/>
      <c r="B395" s="67" t="s">
        <v>497</v>
      </c>
      <c r="C395" s="65"/>
      <c r="D395" s="69"/>
      <c r="E395" s="66"/>
      <c r="F395" s="503"/>
      <c r="G395" s="70"/>
      <c r="H395" s="419"/>
      <c r="I395" s="419"/>
    </row>
    <row r="396" spans="1:9" x14ac:dyDescent="0.25">
      <c r="A396" s="502"/>
      <c r="B396" s="68" t="s">
        <v>499</v>
      </c>
      <c r="C396" s="65" t="s">
        <v>54</v>
      </c>
      <c r="D396" s="71">
        <v>88</v>
      </c>
      <c r="E396" s="66"/>
      <c r="F396" s="503">
        <f>$D396*E396</f>
        <v>0</v>
      </c>
      <c r="G396" s="504"/>
      <c r="H396" s="419"/>
      <c r="I396" s="419"/>
    </row>
    <row r="397" spans="1:9" x14ac:dyDescent="0.25">
      <c r="A397" s="413"/>
      <c r="B397" s="452"/>
      <c r="C397" s="435"/>
      <c r="D397" s="455"/>
      <c r="E397" s="464"/>
      <c r="F397" s="464"/>
      <c r="G397" s="464"/>
      <c r="H397" s="419"/>
      <c r="I397" s="419"/>
    </row>
    <row r="398" spans="1:9" x14ac:dyDescent="0.25">
      <c r="A398" s="505" t="s">
        <v>1858</v>
      </c>
      <c r="B398" s="539" t="s">
        <v>1840</v>
      </c>
      <c r="C398" s="540"/>
      <c r="D398" s="541"/>
      <c r="E398" s="508"/>
      <c r="F398" s="509"/>
      <c r="G398" s="466"/>
    </row>
    <row r="399" spans="1:9" ht="60" x14ac:dyDescent="0.25">
      <c r="A399" s="505"/>
      <c r="B399" s="542" t="s">
        <v>1841</v>
      </c>
      <c r="C399" s="540"/>
      <c r="D399" s="541"/>
      <c r="E399" s="508"/>
      <c r="F399" s="509"/>
      <c r="G399" s="466"/>
    </row>
    <row r="400" spans="1:9" ht="30" x14ac:dyDescent="0.25">
      <c r="A400" s="505"/>
      <c r="B400" s="542" t="s">
        <v>369</v>
      </c>
      <c r="C400" s="540"/>
      <c r="D400" s="541"/>
      <c r="E400" s="508"/>
      <c r="F400" s="509"/>
      <c r="G400" s="466"/>
    </row>
    <row r="401" spans="1:8" x14ac:dyDescent="0.25">
      <c r="A401" s="511"/>
      <c r="B401" s="542"/>
      <c r="C401" s="543" t="s">
        <v>10</v>
      </c>
      <c r="D401" s="544">
        <v>685</v>
      </c>
      <c r="E401" s="513"/>
      <c r="F401" s="509">
        <f>$D401*E401</f>
        <v>0</v>
      </c>
      <c r="G401" s="466"/>
    </row>
    <row r="402" spans="1:8" x14ac:dyDescent="0.25">
      <c r="A402" s="505" t="s">
        <v>1859</v>
      </c>
      <c r="B402" s="539" t="s">
        <v>368</v>
      </c>
      <c r="C402" s="540"/>
      <c r="D402" s="541"/>
      <c r="E402" s="508"/>
      <c r="F402" s="509"/>
      <c r="G402" s="466"/>
    </row>
    <row r="403" spans="1:8" ht="75" x14ac:dyDescent="0.25">
      <c r="A403" s="505"/>
      <c r="B403" s="542" t="s">
        <v>370</v>
      </c>
      <c r="C403" s="540"/>
      <c r="D403" s="541"/>
      <c r="E403" s="508"/>
      <c r="F403" s="509"/>
      <c r="G403" s="466"/>
    </row>
    <row r="404" spans="1:8" ht="30" x14ac:dyDescent="0.25">
      <c r="A404" s="505"/>
      <c r="B404" s="542" t="s">
        <v>371</v>
      </c>
      <c r="C404" s="540"/>
      <c r="D404" s="541"/>
      <c r="E404" s="508"/>
      <c r="F404" s="509"/>
      <c r="G404" s="466"/>
      <c r="H404" s="419"/>
    </row>
    <row r="405" spans="1:8" x14ac:dyDescent="0.25">
      <c r="A405" s="511"/>
      <c r="B405" s="542"/>
      <c r="C405" s="543" t="s">
        <v>10</v>
      </c>
      <c r="D405" s="544">
        <v>295</v>
      </c>
      <c r="E405" s="513"/>
      <c r="F405" s="509">
        <f>$D405*E405</f>
        <v>0</v>
      </c>
      <c r="G405" s="466"/>
      <c r="H405" s="419"/>
    </row>
    <row r="406" spans="1:8" x14ac:dyDescent="0.25">
      <c r="A406" s="505" t="s">
        <v>2255</v>
      </c>
      <c r="B406" s="539" t="s">
        <v>1698</v>
      </c>
      <c r="C406" s="540"/>
      <c r="D406" s="541"/>
      <c r="E406" s="508"/>
      <c r="F406" s="509"/>
      <c r="G406" s="466"/>
      <c r="H406" s="419"/>
    </row>
    <row r="407" spans="1:8" ht="45" x14ac:dyDescent="0.25">
      <c r="A407" s="505"/>
      <c r="B407" s="521" t="s">
        <v>1700</v>
      </c>
      <c r="C407" s="435"/>
      <c r="D407" s="450"/>
      <c r="E407" s="464"/>
      <c r="F407" s="464"/>
      <c r="G407" s="466"/>
    </row>
    <row r="408" spans="1:8" ht="46.5" customHeight="1" x14ac:dyDescent="0.25">
      <c r="A408" s="505"/>
      <c r="B408" s="530" t="s">
        <v>1699</v>
      </c>
      <c r="C408" s="526"/>
      <c r="D408" s="527"/>
      <c r="E408" s="486"/>
      <c r="F408" s="486"/>
      <c r="G408" s="466"/>
      <c r="H408" s="419"/>
    </row>
    <row r="409" spans="1:8" x14ac:dyDescent="0.25">
      <c r="A409" s="511"/>
      <c r="B409" s="452" t="s">
        <v>15</v>
      </c>
      <c r="C409" s="435"/>
      <c r="D409" s="450"/>
      <c r="E409" s="464"/>
      <c r="F409" s="464"/>
      <c r="G409" s="466"/>
      <c r="H409" s="419"/>
    </row>
    <row r="410" spans="1:8" x14ac:dyDescent="0.25">
      <c r="A410" s="505"/>
      <c r="B410" s="452" t="s">
        <v>23</v>
      </c>
      <c r="C410" s="435"/>
      <c r="D410" s="450"/>
      <c r="E410" s="464"/>
      <c r="F410" s="464"/>
      <c r="G410" s="466"/>
      <c r="H410" s="419"/>
    </row>
    <row r="411" spans="1:8" x14ac:dyDescent="0.25">
      <c r="A411" s="505"/>
      <c r="B411" s="452" t="s">
        <v>19</v>
      </c>
      <c r="C411" s="435"/>
      <c r="D411" s="450"/>
      <c r="E411" s="464"/>
      <c r="F411" s="464"/>
      <c r="G411" s="466"/>
      <c r="H411" s="419"/>
    </row>
    <row r="412" spans="1:8" x14ac:dyDescent="0.25">
      <c r="A412" s="505"/>
      <c r="B412" s="452" t="s">
        <v>17</v>
      </c>
      <c r="C412" s="435"/>
      <c r="D412" s="450"/>
      <c r="E412" s="464"/>
      <c r="F412" s="464"/>
      <c r="G412" s="466"/>
      <c r="H412" s="419"/>
    </row>
    <row r="413" spans="1:8" x14ac:dyDescent="0.25">
      <c r="A413" s="511"/>
      <c r="B413" s="452" t="s">
        <v>18</v>
      </c>
      <c r="C413" s="435" t="s">
        <v>8</v>
      </c>
      <c r="D413" s="450">
        <v>12</v>
      </c>
      <c r="E413" s="464"/>
      <c r="F413" s="464">
        <f>$D413*E413</f>
        <v>0</v>
      </c>
      <c r="G413" s="466"/>
    </row>
    <row r="414" spans="1:8" x14ac:dyDescent="0.25">
      <c r="A414" s="505"/>
      <c r="B414" s="452" t="s">
        <v>24</v>
      </c>
      <c r="C414" s="435" t="s">
        <v>10</v>
      </c>
      <c r="D414" s="450">
        <v>20.399999999999999</v>
      </c>
      <c r="E414" s="464"/>
      <c r="F414" s="464">
        <f>$D414*E414</f>
        <v>0</v>
      </c>
      <c r="G414" s="466"/>
      <c r="H414" s="419"/>
    </row>
    <row r="415" spans="1:8" x14ac:dyDescent="0.25">
      <c r="A415" s="505"/>
      <c r="B415" s="452" t="s">
        <v>21</v>
      </c>
      <c r="C415" s="435" t="s">
        <v>22</v>
      </c>
      <c r="D415" s="450">
        <v>1080</v>
      </c>
      <c r="E415" s="464"/>
      <c r="F415" s="464">
        <f>$D415*E415</f>
        <v>0</v>
      </c>
      <c r="G415" s="466"/>
      <c r="H415" s="419"/>
    </row>
    <row r="416" spans="1:8" x14ac:dyDescent="0.25">
      <c r="A416" s="505"/>
      <c r="B416" s="510"/>
      <c r="C416" s="506"/>
      <c r="D416" s="541"/>
      <c r="E416" s="508"/>
      <c r="F416" s="509"/>
      <c r="G416" s="466"/>
      <c r="H416" s="419"/>
    </row>
    <row r="417" spans="1:7" x14ac:dyDescent="0.25">
      <c r="A417" s="511"/>
      <c r="B417" s="510"/>
      <c r="C417" s="512"/>
      <c r="D417" s="544"/>
      <c r="E417" s="513"/>
      <c r="F417" s="509"/>
      <c r="G417" s="466"/>
    </row>
    <row r="418" spans="1:7" x14ac:dyDescent="0.25">
      <c r="A418" s="514"/>
      <c r="B418" s="515"/>
      <c r="C418" s="516"/>
      <c r="D418" s="1522"/>
      <c r="E418" s="517"/>
      <c r="F418" s="518"/>
      <c r="G418" s="519"/>
    </row>
    <row r="419" spans="1:7" ht="15.75" x14ac:dyDescent="0.25">
      <c r="A419" s="472" t="s">
        <v>13</v>
      </c>
      <c r="B419" s="473" t="s">
        <v>29</v>
      </c>
      <c r="C419" s="472"/>
      <c r="D419" s="1523"/>
      <c r="E419" s="477"/>
      <c r="F419" s="477">
        <f>SUM(F7:F417)</f>
        <v>0</v>
      </c>
      <c r="G419" s="477"/>
    </row>
    <row r="420" spans="1:7" x14ac:dyDescent="0.25">
      <c r="A420" s="413"/>
      <c r="B420" s="414"/>
      <c r="C420" s="414"/>
      <c r="D420" s="435"/>
      <c r="E420" s="414"/>
      <c r="F420" s="414"/>
      <c r="G420" s="414"/>
    </row>
  </sheetData>
  <sheetProtection password="CC0A" sheet="1" objects="1" scenarios="1"/>
  <pageMargins left="0.7" right="0.7" top="0.75" bottom="0.75" header="0.51180555555555496" footer="0.51180555555555496"/>
  <pageSetup paperSize="9" scale="74" firstPageNumber="0" fitToHeight="0" orientation="portrait" r:id="rId1"/>
  <headerFooter>
    <oddFooter>&amp;LGRAĐEVINSKO OBRTNIČKI RADOVI&amp;RStranica &amp;P od &amp;N</oddFooter>
  </headerFooter>
  <rowBreaks count="9" manualBreakCount="9">
    <brk id="63" max="6" man="1"/>
    <brk id="117" max="6" man="1"/>
    <brk id="143" max="6" man="1"/>
    <brk id="191" max="6" man="1"/>
    <brk id="240" max="6" man="1"/>
    <brk id="285" max="6" man="1"/>
    <brk id="333" max="6" man="1"/>
    <brk id="357" max="6" man="1"/>
    <brk id="401"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20"/>
  <sheetViews>
    <sheetView view="pageBreakPreview" topLeftCell="A13" zoomScale="85" zoomScaleNormal="85" zoomScaleSheetLayoutView="85" workbookViewId="0">
      <selection activeCell="E17" sqref="E8:E17"/>
    </sheetView>
  </sheetViews>
  <sheetFormatPr defaultRowHeight="15" x14ac:dyDescent="0.25"/>
  <cols>
    <col min="1" max="1" width="3.7109375" style="434" bestFit="1" customWidth="1"/>
    <col min="2" max="2" width="55.42578125" style="415" customWidth="1"/>
    <col min="3" max="3" width="9.140625" style="415"/>
    <col min="4" max="4" width="9.42578125" style="415" bestFit="1" customWidth="1"/>
    <col min="5" max="5" width="13.42578125" style="415" customWidth="1"/>
    <col min="6" max="6" width="14.42578125" style="415" customWidth="1"/>
    <col min="7" max="7" width="12.28515625" style="415" bestFit="1" customWidth="1"/>
    <col min="8" max="8" width="8.140625" style="415" bestFit="1" customWidth="1"/>
    <col min="9" max="11" width="9.140625" style="415"/>
    <col min="12" max="12" width="10.5703125" style="415" bestFit="1" customWidth="1"/>
    <col min="13" max="16384" width="9.140625" style="415"/>
  </cols>
  <sheetData>
    <row r="1" spans="1:8" x14ac:dyDescent="0.25">
      <c r="A1" s="413"/>
      <c r="B1" s="414"/>
      <c r="C1" s="414"/>
      <c r="D1" s="414"/>
      <c r="E1" s="414"/>
      <c r="F1" s="414"/>
      <c r="G1" s="414"/>
    </row>
    <row r="2" spans="1:8" x14ac:dyDescent="0.25">
      <c r="A2" s="413" t="s">
        <v>0</v>
      </c>
      <c r="B2" s="413" t="s">
        <v>1</v>
      </c>
      <c r="C2" s="413" t="s">
        <v>2</v>
      </c>
      <c r="D2" s="413" t="s">
        <v>3</v>
      </c>
      <c r="E2" s="413" t="s">
        <v>4</v>
      </c>
      <c r="F2" s="413" t="s">
        <v>5</v>
      </c>
      <c r="G2" s="413" t="s">
        <v>30</v>
      </c>
    </row>
    <row r="3" spans="1:8" ht="15.75" thickBot="1" x14ac:dyDescent="0.3">
      <c r="A3" s="416"/>
      <c r="B3" s="417"/>
      <c r="C3" s="417"/>
      <c r="D3" s="417"/>
      <c r="E3" s="417"/>
      <c r="F3" s="417"/>
      <c r="G3" s="417"/>
    </row>
    <row r="4" spans="1:8" ht="16.5" thickTop="1" x14ac:dyDescent="0.25">
      <c r="A4" s="472" t="s">
        <v>68</v>
      </c>
      <c r="B4" s="472" t="s">
        <v>450</v>
      </c>
      <c r="C4" s="474"/>
      <c r="D4" s="474"/>
      <c r="E4" s="474"/>
      <c r="F4" s="474"/>
      <c r="G4" s="474"/>
    </row>
    <row r="5" spans="1:8" ht="15.75" x14ac:dyDescent="0.25">
      <c r="A5" s="472"/>
      <c r="B5" s="472"/>
      <c r="C5" s="474"/>
      <c r="D5" s="474"/>
      <c r="E5" s="474"/>
      <c r="F5" s="474"/>
      <c r="G5" s="474"/>
    </row>
    <row r="6" spans="1:8" x14ac:dyDescent="0.25">
      <c r="A6" s="422" t="s">
        <v>33</v>
      </c>
      <c r="B6" s="50" t="s">
        <v>483</v>
      </c>
      <c r="C6" s="33"/>
      <c r="D6" s="54"/>
      <c r="E6" s="9"/>
      <c r="F6" s="9"/>
      <c r="G6" s="55"/>
      <c r="H6" s="480"/>
    </row>
    <row r="7" spans="1:8" ht="135" x14ac:dyDescent="0.25">
      <c r="A7" s="422"/>
      <c r="B7" s="32" t="s">
        <v>485</v>
      </c>
      <c r="C7" s="33"/>
      <c r="D7" s="54"/>
      <c r="E7" s="9"/>
      <c r="F7" s="9"/>
      <c r="G7" s="55"/>
      <c r="H7" s="480"/>
    </row>
    <row r="8" spans="1:8" x14ac:dyDescent="0.25">
      <c r="A8" s="422"/>
      <c r="B8" s="32"/>
      <c r="C8" s="33" t="s">
        <v>10</v>
      </c>
      <c r="D8" s="28">
        <v>385</v>
      </c>
      <c r="E8" s="56"/>
      <c r="F8" s="9">
        <f>$D8*E8</f>
        <v>0</v>
      </c>
      <c r="G8" s="57"/>
      <c r="H8" s="480"/>
    </row>
    <row r="9" spans="1:8" x14ac:dyDescent="0.25">
      <c r="A9" s="422" t="s">
        <v>34</v>
      </c>
      <c r="B9" s="50" t="s">
        <v>484</v>
      </c>
      <c r="C9" s="33"/>
      <c r="D9" s="54"/>
      <c r="E9" s="9"/>
      <c r="F9" s="9"/>
      <c r="G9" s="55"/>
      <c r="H9" s="480"/>
    </row>
    <row r="10" spans="1:8" ht="210" x14ac:dyDescent="0.25">
      <c r="A10" s="422"/>
      <c r="B10" s="32" t="s">
        <v>486</v>
      </c>
      <c r="C10" s="33"/>
      <c r="D10" s="54"/>
      <c r="E10" s="9"/>
      <c r="F10" s="9"/>
      <c r="G10" s="55"/>
      <c r="H10" s="480"/>
    </row>
    <row r="11" spans="1:8" x14ac:dyDescent="0.25">
      <c r="A11" s="422"/>
      <c r="B11" s="32"/>
      <c r="C11" s="33" t="s">
        <v>10</v>
      </c>
      <c r="D11" s="28">
        <v>385</v>
      </c>
      <c r="E11" s="56"/>
      <c r="F11" s="9">
        <f>$D11*E11</f>
        <v>0</v>
      </c>
      <c r="G11" s="57"/>
      <c r="H11" s="480"/>
    </row>
    <row r="12" spans="1:8" x14ac:dyDescent="0.25">
      <c r="A12" s="545" t="s">
        <v>35</v>
      </c>
      <c r="B12" s="58" t="s">
        <v>487</v>
      </c>
      <c r="C12" s="59"/>
      <c r="D12" s="60"/>
      <c r="E12" s="61"/>
      <c r="F12" s="73"/>
      <c r="G12" s="62"/>
      <c r="H12" s="480"/>
    </row>
    <row r="13" spans="1:8" ht="165" x14ac:dyDescent="0.25">
      <c r="A13" s="545"/>
      <c r="B13" s="63" t="s">
        <v>488</v>
      </c>
      <c r="C13" s="59"/>
      <c r="D13" s="60"/>
      <c r="E13" s="61"/>
      <c r="F13" s="73"/>
      <c r="G13" s="62"/>
      <c r="H13" s="480"/>
    </row>
    <row r="14" spans="1:8" x14ac:dyDescent="0.25">
      <c r="A14" s="545"/>
      <c r="B14" s="63"/>
      <c r="C14" s="59" t="s">
        <v>10</v>
      </c>
      <c r="D14" s="60">
        <v>385</v>
      </c>
      <c r="E14" s="73"/>
      <c r="F14" s="73">
        <f>$D14*E14</f>
        <v>0</v>
      </c>
      <c r="G14" s="62"/>
      <c r="H14" s="480"/>
    </row>
    <row r="15" spans="1:8" x14ac:dyDescent="0.25">
      <c r="A15" s="545" t="s">
        <v>36</v>
      </c>
      <c r="B15" s="58" t="s">
        <v>489</v>
      </c>
      <c r="C15" s="59"/>
      <c r="D15" s="60"/>
      <c r="E15" s="61"/>
      <c r="F15" s="73"/>
      <c r="G15" s="62"/>
      <c r="H15" s="480"/>
    </row>
    <row r="16" spans="1:8" ht="165" x14ac:dyDescent="0.25">
      <c r="A16" s="545"/>
      <c r="B16" s="63" t="s">
        <v>490</v>
      </c>
      <c r="C16" s="59"/>
      <c r="D16" s="60"/>
      <c r="E16" s="61"/>
      <c r="F16" s="73"/>
      <c r="G16" s="62"/>
      <c r="H16" s="480"/>
    </row>
    <row r="17" spans="1:8" x14ac:dyDescent="0.25">
      <c r="A17" s="545"/>
      <c r="B17" s="63"/>
      <c r="C17" s="59" t="s">
        <v>10</v>
      </c>
      <c r="D17" s="60">
        <v>385</v>
      </c>
      <c r="E17" s="73"/>
      <c r="F17" s="73">
        <f>$D17*E17</f>
        <v>0</v>
      </c>
      <c r="G17" s="62"/>
      <c r="H17" s="480"/>
    </row>
    <row r="18" spans="1:8" x14ac:dyDescent="0.25">
      <c r="A18" s="413"/>
      <c r="B18" s="414"/>
      <c r="C18" s="414"/>
      <c r="D18" s="414"/>
      <c r="E18" s="414"/>
      <c r="F18" s="414"/>
      <c r="G18" s="414"/>
    </row>
    <row r="19" spans="1:8" ht="15.75" x14ac:dyDescent="0.25">
      <c r="A19" s="472" t="s">
        <v>68</v>
      </c>
      <c r="B19" s="473" t="s">
        <v>451</v>
      </c>
      <c r="C19" s="472"/>
      <c r="D19" s="520"/>
      <c r="E19" s="477"/>
      <c r="F19" s="477">
        <f>SUM(F7:F18)</f>
        <v>0</v>
      </c>
      <c r="G19" s="477"/>
    </row>
    <row r="20" spans="1:8" x14ac:dyDescent="0.25">
      <c r="A20" s="413"/>
      <c r="B20" s="414"/>
      <c r="C20" s="414"/>
      <c r="D20" s="414"/>
      <c r="E20" s="414"/>
      <c r="F20" s="414"/>
      <c r="G20" s="414"/>
    </row>
  </sheetData>
  <sheetProtection password="CC0A" sheet="1" objects="1" scenarios="1"/>
  <protectedRanges>
    <protectedRange sqref="G8 G11" name="Range1_3"/>
    <protectedRange sqref="E8 E11" name="Range1_4_3"/>
    <protectedRange sqref="G6:G7 G9:G10" name="Range1_6_3"/>
    <protectedRange sqref="E6:E7 E9:E10" name="Range1_2_1_3"/>
    <protectedRange sqref="E12:E17 G12:G17" name="Range1"/>
  </protectedRanges>
  <pageMargins left="0.7" right="0.7" top="0.75" bottom="0.75" header="0.51180555555555496" footer="0.51180555555555496"/>
  <pageSetup paperSize="9" scale="74" firstPageNumber="0" fitToHeight="0" orientation="portrait" r:id="rId1"/>
  <headerFooter>
    <oddFooter>&amp;LGRAĐEVINSKO OBRTNIČKI RADOVI&amp;RStranica &amp;P od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40"/>
  <sheetViews>
    <sheetView view="pageBreakPreview" topLeftCell="A29" zoomScale="90" zoomScaleNormal="85" zoomScaleSheetLayoutView="90" workbookViewId="0">
      <selection activeCell="E37" sqref="E8:E37"/>
    </sheetView>
  </sheetViews>
  <sheetFormatPr defaultRowHeight="15" x14ac:dyDescent="0.25"/>
  <cols>
    <col min="1" max="1" width="3.7109375" style="434" bestFit="1" customWidth="1"/>
    <col min="2" max="2" width="60" style="415" customWidth="1"/>
    <col min="3" max="3" width="9.140625" style="415"/>
    <col min="4" max="4" width="9.42578125" style="415" bestFit="1" customWidth="1"/>
    <col min="5" max="5" width="13.42578125" style="415" customWidth="1"/>
    <col min="6" max="6" width="14.42578125" style="415" customWidth="1"/>
    <col min="7" max="7" width="12.28515625" style="415" bestFit="1" customWidth="1"/>
    <col min="8" max="8" width="8.140625" style="415" bestFit="1" customWidth="1"/>
    <col min="9" max="11" width="9.140625" style="415"/>
    <col min="12" max="12" width="10.5703125" style="415" bestFit="1" customWidth="1"/>
    <col min="13" max="16384" width="9.140625" style="415"/>
  </cols>
  <sheetData>
    <row r="1" spans="1:10" x14ac:dyDescent="0.25">
      <c r="A1" s="494"/>
      <c r="B1" s="495"/>
      <c r="C1" s="495"/>
      <c r="D1" s="495"/>
      <c r="E1" s="495"/>
      <c r="F1" s="495"/>
      <c r="G1" s="495"/>
    </row>
    <row r="2" spans="1:10" x14ac:dyDescent="0.25">
      <c r="A2" s="494" t="s">
        <v>0</v>
      </c>
      <c r="B2" s="494" t="s">
        <v>1</v>
      </c>
      <c r="C2" s="494" t="s">
        <v>2</v>
      </c>
      <c r="D2" s="494" t="s">
        <v>3</v>
      </c>
      <c r="E2" s="494" t="s">
        <v>4</v>
      </c>
      <c r="F2" s="494" t="s">
        <v>5</v>
      </c>
      <c r="G2" s="494" t="s">
        <v>30</v>
      </c>
    </row>
    <row r="3" spans="1:10" ht="15.75" thickBot="1" x14ac:dyDescent="0.3">
      <c r="A3" s="550"/>
      <c r="B3" s="551"/>
      <c r="C3" s="551"/>
      <c r="D3" s="551"/>
      <c r="E3" s="551"/>
      <c r="F3" s="551"/>
      <c r="G3" s="551"/>
    </row>
    <row r="4" spans="1:10" ht="16.5" thickTop="1" x14ac:dyDescent="0.25">
      <c r="A4" s="552" t="s">
        <v>122</v>
      </c>
      <c r="B4" s="552" t="s">
        <v>528</v>
      </c>
      <c r="C4" s="553"/>
      <c r="D4" s="553"/>
      <c r="E4" s="553"/>
      <c r="F4" s="553"/>
      <c r="G4" s="553"/>
    </row>
    <row r="5" spans="1:10" ht="15.75" x14ac:dyDescent="0.25">
      <c r="A5" s="552"/>
      <c r="B5" s="552"/>
      <c r="C5" s="553"/>
      <c r="D5" s="553"/>
      <c r="E5" s="553"/>
      <c r="F5" s="553"/>
      <c r="G5" s="553"/>
    </row>
    <row r="6" spans="1:10" x14ac:dyDescent="0.25">
      <c r="A6" s="612" t="s">
        <v>33</v>
      </c>
      <c r="B6" s="306" t="s">
        <v>591</v>
      </c>
      <c r="C6" s="307"/>
      <c r="D6" s="308"/>
      <c r="E6" s="309"/>
      <c r="F6" s="309"/>
      <c r="G6" s="310"/>
      <c r="H6" s="480"/>
    </row>
    <row r="7" spans="1:10" ht="45" x14ac:dyDescent="0.25">
      <c r="A7" s="612"/>
      <c r="B7" s="311" t="s">
        <v>592</v>
      </c>
      <c r="C7" s="312"/>
      <c r="D7" s="308"/>
      <c r="E7" s="309"/>
      <c r="F7" s="309"/>
      <c r="G7" s="310"/>
      <c r="H7" s="480"/>
    </row>
    <row r="8" spans="1:10" ht="15.75" x14ac:dyDescent="0.25">
      <c r="A8" s="613"/>
      <c r="B8" s="567"/>
      <c r="C8" s="311" t="s">
        <v>70</v>
      </c>
      <c r="D8" s="568">
        <v>1</v>
      </c>
      <c r="E8" s="555"/>
      <c r="F8" s="555">
        <f>$D8*E8</f>
        <v>0</v>
      </c>
      <c r="G8" s="556"/>
    </row>
    <row r="9" spans="1:10" x14ac:dyDescent="0.25">
      <c r="A9" s="612" t="s">
        <v>34</v>
      </c>
      <c r="B9" s="306" t="s">
        <v>593</v>
      </c>
      <c r="C9" s="307"/>
      <c r="D9" s="308"/>
      <c r="E9" s="309"/>
      <c r="F9" s="309"/>
      <c r="G9" s="310"/>
      <c r="H9" s="480"/>
      <c r="I9" s="557"/>
      <c r="J9" s="557"/>
    </row>
    <row r="10" spans="1:10" ht="90" x14ac:dyDescent="0.25">
      <c r="A10" s="612"/>
      <c r="B10" s="311" t="s">
        <v>2052</v>
      </c>
      <c r="C10" s="311"/>
      <c r="D10" s="532"/>
      <c r="E10" s="497"/>
      <c r="F10" s="497"/>
      <c r="G10" s="497"/>
      <c r="H10" s="480"/>
      <c r="I10" s="557"/>
      <c r="J10" s="557"/>
    </row>
    <row r="11" spans="1:10" ht="30" x14ac:dyDescent="0.25">
      <c r="A11" s="614"/>
      <c r="B11" s="546" t="s">
        <v>2053</v>
      </c>
      <c r="C11" s="546"/>
      <c r="D11" s="569"/>
      <c r="E11" s="559"/>
      <c r="F11" s="559"/>
      <c r="G11" s="559"/>
      <c r="H11" s="480"/>
      <c r="I11" s="557"/>
      <c r="J11" s="557"/>
    </row>
    <row r="12" spans="1:10" x14ac:dyDescent="0.25">
      <c r="A12" s="558"/>
      <c r="B12" s="546" t="s">
        <v>2591</v>
      </c>
      <c r="C12" s="547"/>
      <c r="D12" s="548"/>
      <c r="E12" s="559"/>
      <c r="F12" s="559"/>
      <c r="G12" s="559"/>
      <c r="H12" s="480"/>
      <c r="I12" s="557"/>
      <c r="J12" s="557"/>
    </row>
    <row r="13" spans="1:10" x14ac:dyDescent="0.25">
      <c r="A13" s="558"/>
      <c r="B13" s="547" t="s">
        <v>2590</v>
      </c>
      <c r="C13" s="547"/>
      <c r="D13" s="548"/>
      <c r="E13" s="559"/>
      <c r="F13" s="559"/>
      <c r="G13" s="559"/>
      <c r="H13" s="480"/>
      <c r="I13" s="557"/>
      <c r="J13" s="557"/>
    </row>
    <row r="14" spans="1:10" x14ac:dyDescent="0.25">
      <c r="A14" s="558"/>
      <c r="B14" s="546" t="s">
        <v>2592</v>
      </c>
      <c r="C14" s="547"/>
      <c r="D14" s="548"/>
      <c r="E14" s="559"/>
      <c r="F14" s="559"/>
      <c r="G14" s="559"/>
      <c r="H14" s="480"/>
      <c r="I14" s="557"/>
      <c r="J14" s="557"/>
    </row>
    <row r="15" spans="1:10" x14ac:dyDescent="0.25">
      <c r="A15" s="558"/>
      <c r="B15" s="547" t="s">
        <v>2590</v>
      </c>
      <c r="C15" s="547"/>
      <c r="D15" s="548"/>
      <c r="E15" s="559"/>
      <c r="F15" s="559"/>
      <c r="G15" s="559"/>
      <c r="H15" s="480"/>
      <c r="I15" s="557"/>
      <c r="J15" s="557"/>
    </row>
    <row r="16" spans="1:10" ht="60" x14ac:dyDescent="0.25">
      <c r="A16" s="558"/>
      <c r="B16" s="311" t="s">
        <v>2054</v>
      </c>
      <c r="C16" s="311"/>
      <c r="D16" s="532"/>
      <c r="E16" s="497"/>
      <c r="F16" s="497"/>
      <c r="G16" s="497"/>
      <c r="H16" s="480"/>
      <c r="I16" s="557"/>
      <c r="J16" s="557"/>
    </row>
    <row r="17" spans="1:10" ht="30" x14ac:dyDescent="0.25">
      <c r="A17" s="560"/>
      <c r="B17" s="311" t="s">
        <v>585</v>
      </c>
      <c r="C17" s="311"/>
      <c r="D17" s="532"/>
      <c r="E17" s="497"/>
      <c r="F17" s="497"/>
      <c r="G17" s="497"/>
      <c r="H17" s="557"/>
      <c r="I17" s="557"/>
      <c r="J17" s="557"/>
    </row>
    <row r="18" spans="1:10" ht="30" x14ac:dyDescent="0.25">
      <c r="A18" s="560"/>
      <c r="B18" s="311" t="s">
        <v>590</v>
      </c>
      <c r="C18" s="311"/>
      <c r="D18" s="532"/>
      <c r="E18" s="497"/>
      <c r="F18" s="497"/>
      <c r="G18" s="497"/>
      <c r="H18" s="557"/>
      <c r="I18" s="557"/>
      <c r="J18" s="557"/>
    </row>
    <row r="19" spans="1:10" ht="30" x14ac:dyDescent="0.25">
      <c r="A19" s="560"/>
      <c r="B19" s="311" t="s">
        <v>586</v>
      </c>
      <c r="C19" s="311"/>
      <c r="D19" s="532"/>
      <c r="E19" s="497"/>
      <c r="F19" s="497"/>
      <c r="G19" s="497"/>
      <c r="H19" s="557"/>
      <c r="I19" s="557"/>
      <c r="J19" s="557"/>
    </row>
    <row r="20" spans="1:10" ht="30" x14ac:dyDescent="0.25">
      <c r="A20" s="560"/>
      <c r="B20" s="311" t="s">
        <v>584</v>
      </c>
      <c r="C20" s="311"/>
      <c r="D20" s="532"/>
      <c r="E20" s="497"/>
      <c r="F20" s="497"/>
      <c r="G20" s="497"/>
      <c r="H20" s="557"/>
      <c r="I20" s="557"/>
      <c r="J20" s="557"/>
    </row>
    <row r="21" spans="1:10" ht="15.75" x14ac:dyDescent="0.25">
      <c r="A21" s="560"/>
      <c r="B21" s="311" t="s">
        <v>583</v>
      </c>
      <c r="C21" s="311"/>
      <c r="D21" s="532"/>
      <c r="E21" s="497"/>
      <c r="F21" s="497"/>
      <c r="G21" s="497"/>
      <c r="H21" s="557"/>
      <c r="I21" s="557"/>
      <c r="J21" s="557"/>
    </row>
    <row r="22" spans="1:10" ht="45" x14ac:dyDescent="0.25">
      <c r="A22" s="560"/>
      <c r="B22" s="313" t="s">
        <v>577</v>
      </c>
      <c r="C22" s="532" t="s">
        <v>22</v>
      </c>
      <c r="D22" s="532">
        <v>655</v>
      </c>
      <c r="E22" s="497"/>
      <c r="F22" s="497">
        <f>$D22*E22</f>
        <v>0</v>
      </c>
      <c r="G22" s="497"/>
      <c r="H22" s="557"/>
      <c r="I22" s="557"/>
      <c r="J22" s="557"/>
    </row>
    <row r="23" spans="1:10" ht="45" x14ac:dyDescent="0.25">
      <c r="A23" s="610"/>
      <c r="B23" s="313" t="s">
        <v>2062</v>
      </c>
      <c r="C23" s="569" t="s">
        <v>22</v>
      </c>
      <c r="D23" s="569">
        <v>280</v>
      </c>
      <c r="E23" s="559"/>
      <c r="F23" s="497">
        <f>$D23*E23</f>
        <v>0</v>
      </c>
      <c r="G23" s="559"/>
      <c r="H23" s="557"/>
      <c r="I23" s="557"/>
      <c r="J23" s="557"/>
    </row>
    <row r="24" spans="1:10" ht="45" x14ac:dyDescent="0.25">
      <c r="A24" s="560"/>
      <c r="B24" s="313" t="s">
        <v>594</v>
      </c>
      <c r="C24" s="532" t="s">
        <v>22</v>
      </c>
      <c r="D24" s="532">
        <v>655</v>
      </c>
      <c r="E24" s="497"/>
      <c r="F24" s="497">
        <f t="shared" ref="F24:F29" si="0">$D24*E24</f>
        <v>0</v>
      </c>
      <c r="G24" s="497"/>
      <c r="H24" s="557"/>
      <c r="I24" s="557"/>
      <c r="J24" s="557"/>
    </row>
    <row r="25" spans="1:10" ht="45" x14ac:dyDescent="0.25">
      <c r="A25" s="560"/>
      <c r="B25" s="313" t="s">
        <v>578</v>
      </c>
      <c r="C25" s="532" t="s">
        <v>22</v>
      </c>
      <c r="D25" s="532">
        <v>1642</v>
      </c>
      <c r="E25" s="497"/>
      <c r="F25" s="497">
        <f t="shared" si="0"/>
        <v>0</v>
      </c>
      <c r="G25" s="497"/>
      <c r="H25" s="557"/>
      <c r="I25" s="557"/>
      <c r="J25" s="557"/>
    </row>
    <row r="26" spans="1:10" ht="45" x14ac:dyDescent="0.25">
      <c r="A26" s="560"/>
      <c r="B26" s="313" t="s">
        <v>579</v>
      </c>
      <c r="C26" s="532" t="s">
        <v>22</v>
      </c>
      <c r="D26" s="532">
        <v>23</v>
      </c>
      <c r="E26" s="497"/>
      <c r="F26" s="497">
        <f t="shared" si="0"/>
        <v>0</v>
      </c>
      <c r="G26" s="497"/>
      <c r="H26" s="557"/>
      <c r="I26" s="557"/>
      <c r="J26" s="557"/>
    </row>
    <row r="27" spans="1:10" ht="45" x14ac:dyDescent="0.25">
      <c r="A27" s="560"/>
      <c r="B27" s="313" t="s">
        <v>580</v>
      </c>
      <c r="C27" s="532" t="s">
        <v>22</v>
      </c>
      <c r="D27" s="532">
        <v>441</v>
      </c>
      <c r="E27" s="497"/>
      <c r="F27" s="497">
        <f t="shared" si="0"/>
        <v>0</v>
      </c>
      <c r="G27" s="497"/>
      <c r="H27" s="557"/>
      <c r="I27" s="557"/>
      <c r="J27" s="557"/>
    </row>
    <row r="28" spans="1:10" ht="45" x14ac:dyDescent="0.25">
      <c r="A28" s="560"/>
      <c r="B28" s="313" t="s">
        <v>581</v>
      </c>
      <c r="C28" s="532" t="s">
        <v>22</v>
      </c>
      <c r="D28" s="532">
        <v>3133</v>
      </c>
      <c r="E28" s="497"/>
      <c r="F28" s="497">
        <f t="shared" si="0"/>
        <v>0</v>
      </c>
      <c r="G28" s="497"/>
      <c r="H28" s="557"/>
      <c r="I28" s="557"/>
      <c r="J28" s="557"/>
    </row>
    <row r="29" spans="1:10" ht="45" x14ac:dyDescent="0.25">
      <c r="A29" s="560"/>
      <c r="B29" s="313" t="s">
        <v>582</v>
      </c>
      <c r="C29" s="532" t="s">
        <v>22</v>
      </c>
      <c r="D29" s="532">
        <v>479</v>
      </c>
      <c r="E29" s="497"/>
      <c r="F29" s="497">
        <f t="shared" si="0"/>
        <v>0</v>
      </c>
      <c r="G29" s="497"/>
      <c r="H29" s="557"/>
      <c r="I29" s="557"/>
    </row>
    <row r="30" spans="1:10" ht="15.75" x14ac:dyDescent="0.25">
      <c r="A30" s="561"/>
      <c r="B30" s="311"/>
      <c r="C30" s="311"/>
      <c r="D30" s="532"/>
      <c r="E30" s="497"/>
      <c r="F30" s="497"/>
      <c r="G30" s="497"/>
      <c r="H30" s="557"/>
    </row>
    <row r="31" spans="1:10" x14ac:dyDescent="0.25">
      <c r="A31" s="554" t="s">
        <v>35</v>
      </c>
      <c r="B31" s="306" t="s">
        <v>560</v>
      </c>
      <c r="C31" s="311"/>
      <c r="D31" s="532"/>
      <c r="E31" s="497"/>
      <c r="F31" s="497"/>
      <c r="G31" s="497"/>
      <c r="H31" s="557"/>
    </row>
    <row r="32" spans="1:10" ht="120" x14ac:dyDescent="0.25">
      <c r="A32" s="494"/>
      <c r="B32" s="538" t="s">
        <v>595</v>
      </c>
      <c r="C32" s="311"/>
      <c r="D32" s="532"/>
      <c r="E32" s="497"/>
      <c r="F32" s="497"/>
      <c r="G32" s="497"/>
    </row>
    <row r="33" spans="1:7" ht="30" x14ac:dyDescent="0.25">
      <c r="A33" s="494"/>
      <c r="B33" s="311" t="s">
        <v>590</v>
      </c>
      <c r="C33" s="523"/>
      <c r="D33" s="529"/>
      <c r="E33" s="483"/>
      <c r="F33" s="483"/>
      <c r="G33" s="483"/>
    </row>
    <row r="34" spans="1:7" ht="45" x14ac:dyDescent="0.25">
      <c r="A34" s="481"/>
      <c r="B34" s="528" t="s">
        <v>563</v>
      </c>
      <c r="C34" s="523"/>
      <c r="D34" s="529"/>
      <c r="E34" s="483"/>
      <c r="F34" s="483"/>
      <c r="G34" s="483"/>
    </row>
    <row r="35" spans="1:7" ht="30" x14ac:dyDescent="0.25">
      <c r="A35" s="481"/>
      <c r="B35" s="528" t="s">
        <v>558</v>
      </c>
      <c r="C35" s="523"/>
      <c r="D35" s="529"/>
      <c r="E35" s="483"/>
      <c r="F35" s="483"/>
      <c r="G35" s="483"/>
    </row>
    <row r="36" spans="1:7" x14ac:dyDescent="0.25">
      <c r="A36" s="481"/>
      <c r="B36" s="528" t="s">
        <v>561</v>
      </c>
      <c r="C36" s="311" t="s">
        <v>54</v>
      </c>
      <c r="D36" s="532">
        <v>43</v>
      </c>
      <c r="E36" s="497"/>
      <c r="F36" s="497">
        <f>$D36*E36</f>
        <v>0</v>
      </c>
      <c r="G36" s="497"/>
    </row>
    <row r="37" spans="1:7" x14ac:dyDescent="0.25">
      <c r="A37" s="494"/>
      <c r="B37" s="570" t="s">
        <v>562</v>
      </c>
      <c r="C37" s="311" t="s">
        <v>119</v>
      </c>
      <c r="D37" s="532">
        <v>88</v>
      </c>
      <c r="E37" s="497"/>
      <c r="F37" s="497">
        <f>$D37*E37</f>
        <v>0</v>
      </c>
      <c r="G37" s="497"/>
    </row>
    <row r="38" spans="1:7" x14ac:dyDescent="0.25">
      <c r="A38" s="494"/>
      <c r="B38" s="549"/>
      <c r="C38" s="562"/>
      <c r="D38" s="496"/>
      <c r="E38" s="497"/>
      <c r="F38" s="497"/>
      <c r="G38" s="497"/>
    </row>
    <row r="39" spans="1:7" ht="15.75" x14ac:dyDescent="0.25">
      <c r="A39" s="563" t="s">
        <v>122</v>
      </c>
      <c r="B39" s="564" t="s">
        <v>529</v>
      </c>
      <c r="C39" s="563"/>
      <c r="D39" s="565"/>
      <c r="E39" s="566"/>
      <c r="F39" s="566">
        <f>SUM(F7:F38)</f>
        <v>0</v>
      </c>
      <c r="G39" s="566"/>
    </row>
    <row r="40" spans="1:7" x14ac:dyDescent="0.25">
      <c r="A40" s="494"/>
      <c r="B40" s="495"/>
      <c r="C40" s="495"/>
      <c r="D40" s="495"/>
      <c r="E40" s="495"/>
      <c r="F40" s="495"/>
      <c r="G40" s="495"/>
    </row>
  </sheetData>
  <sheetProtection password="CC0A" sheet="1" objects="1" scenarios="1"/>
  <protectedRanges>
    <protectedRange sqref="G6:G7 G9:G16" name="Range1_6_3"/>
    <protectedRange sqref="E6:E7 E9:E16" name="Range1_2_1_3"/>
    <protectedRange sqref="E8 G8 G17:G31 E17:E31" name="Range1_1"/>
  </protectedRanges>
  <pageMargins left="0.7" right="0.7" top="0.75" bottom="0.75" header="0.51180555555555496" footer="0.51180555555555496"/>
  <pageSetup paperSize="9" scale="58" firstPageNumber="0" orientation="portrait" r:id="rId1"/>
  <headerFooter>
    <oddFooter>&amp;LGRAĐEVINSKO OBRTNIČKI RADOVI&amp;RStranica &amp;P od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19"/>
  <sheetViews>
    <sheetView view="pageBreakPreview" zoomScale="85" zoomScaleNormal="85" zoomScaleSheetLayoutView="85" workbookViewId="0">
      <selection activeCell="E8" sqref="E8:E16"/>
    </sheetView>
  </sheetViews>
  <sheetFormatPr defaultRowHeight="15" x14ac:dyDescent="0.25"/>
  <cols>
    <col min="1" max="1" width="3.7109375" style="434" bestFit="1" customWidth="1"/>
    <col min="2" max="2" width="55.42578125" style="415" customWidth="1"/>
    <col min="3" max="3" width="9.140625" style="415"/>
    <col min="4" max="4" width="9.42578125" style="415" bestFit="1" customWidth="1"/>
    <col min="5" max="5" width="13.42578125" style="415" customWidth="1"/>
    <col min="6" max="6" width="14.42578125" style="415" customWidth="1"/>
    <col min="7" max="7" width="12.28515625" style="415" bestFit="1" customWidth="1"/>
    <col min="8" max="8" width="8.140625" style="415" bestFit="1" customWidth="1"/>
    <col min="9" max="11" width="9.140625" style="415"/>
    <col min="12" max="12" width="10.5703125" style="415" bestFit="1" customWidth="1"/>
    <col min="13" max="16384" width="9.140625" style="415"/>
  </cols>
  <sheetData>
    <row r="1" spans="1:7" x14ac:dyDescent="0.25">
      <c r="A1" s="494"/>
      <c r="B1" s="495"/>
      <c r="C1" s="495"/>
      <c r="D1" s="495"/>
      <c r="E1" s="495"/>
      <c r="F1" s="495"/>
      <c r="G1" s="495"/>
    </row>
    <row r="2" spans="1:7" x14ac:dyDescent="0.25">
      <c r="A2" s="494" t="s">
        <v>0</v>
      </c>
      <c r="B2" s="494" t="s">
        <v>1</v>
      </c>
      <c r="C2" s="494" t="s">
        <v>2</v>
      </c>
      <c r="D2" s="494" t="s">
        <v>3</v>
      </c>
      <c r="E2" s="494" t="s">
        <v>4</v>
      </c>
      <c r="F2" s="494" t="s">
        <v>5</v>
      </c>
      <c r="G2" s="494" t="s">
        <v>30</v>
      </c>
    </row>
    <row r="3" spans="1:7" ht="15.75" thickBot="1" x14ac:dyDescent="0.3">
      <c r="A3" s="550"/>
      <c r="B3" s="551"/>
      <c r="C3" s="551"/>
      <c r="D3" s="551"/>
      <c r="E3" s="551"/>
      <c r="F3" s="551"/>
      <c r="G3" s="551"/>
    </row>
    <row r="4" spans="1:7" ht="16.5" thickTop="1" x14ac:dyDescent="0.25">
      <c r="A4" s="563" t="s">
        <v>609</v>
      </c>
      <c r="B4" s="563" t="s">
        <v>120</v>
      </c>
      <c r="C4" s="571"/>
      <c r="D4" s="571"/>
      <c r="E4" s="571"/>
      <c r="F4" s="571"/>
      <c r="G4" s="571"/>
    </row>
    <row r="5" spans="1:7" ht="15.75" x14ac:dyDescent="0.25">
      <c r="A5" s="552"/>
      <c r="B5" s="552"/>
      <c r="C5" s="553"/>
      <c r="D5" s="553"/>
      <c r="E5" s="553"/>
      <c r="F5" s="553"/>
      <c r="G5" s="553"/>
    </row>
    <row r="6" spans="1:7" ht="15" customHeight="1" x14ac:dyDescent="0.25">
      <c r="A6" s="481" t="s">
        <v>33</v>
      </c>
      <c r="B6" s="572" t="s">
        <v>2252</v>
      </c>
      <c r="C6" s="523"/>
      <c r="D6" s="529"/>
      <c r="E6" s="483"/>
      <c r="F6" s="483"/>
      <c r="G6" s="482"/>
    </row>
    <row r="7" spans="1:7" ht="75" x14ac:dyDescent="0.25">
      <c r="A7" s="481"/>
      <c r="B7" s="573" t="s">
        <v>2254</v>
      </c>
      <c r="C7" s="523"/>
      <c r="D7" s="529"/>
      <c r="E7" s="483"/>
      <c r="F7" s="483"/>
      <c r="G7" s="482"/>
    </row>
    <row r="8" spans="1:7" x14ac:dyDescent="0.25">
      <c r="A8" s="481"/>
      <c r="B8" s="522"/>
      <c r="C8" s="523" t="s">
        <v>10</v>
      </c>
      <c r="D8" s="524">
        <v>442</v>
      </c>
      <c r="E8" s="483"/>
      <c r="F8" s="483">
        <f>$D8*E8</f>
        <v>0</v>
      </c>
      <c r="G8" s="482"/>
    </row>
    <row r="9" spans="1:7" ht="15" customHeight="1" x14ac:dyDescent="0.25">
      <c r="A9" s="481" t="s">
        <v>34</v>
      </c>
      <c r="B9" s="572" t="s">
        <v>2251</v>
      </c>
      <c r="C9" s="523"/>
      <c r="D9" s="529"/>
      <c r="E9" s="483"/>
      <c r="F9" s="483"/>
      <c r="G9" s="482"/>
    </row>
    <row r="10" spans="1:7" ht="75" x14ac:dyDescent="0.25">
      <c r="A10" s="481"/>
      <c r="B10" s="573" t="s">
        <v>2253</v>
      </c>
      <c r="C10" s="523"/>
      <c r="D10" s="529"/>
      <c r="E10" s="483"/>
      <c r="F10" s="483"/>
      <c r="G10" s="482"/>
    </row>
    <row r="11" spans="1:7" x14ac:dyDescent="0.25">
      <c r="A11" s="481"/>
      <c r="B11" s="522"/>
      <c r="C11" s="523" t="s">
        <v>10</v>
      </c>
      <c r="D11" s="524">
        <v>580</v>
      </c>
      <c r="E11" s="483"/>
      <c r="F11" s="483">
        <f>$D11*E11</f>
        <v>0</v>
      </c>
      <c r="G11" s="482"/>
    </row>
    <row r="12" spans="1:7" x14ac:dyDescent="0.25">
      <c r="A12" s="1516"/>
      <c r="B12" s="1517"/>
      <c r="C12" s="599"/>
      <c r="D12" s="1507"/>
      <c r="E12" s="559"/>
      <c r="F12" s="559"/>
      <c r="G12" s="583"/>
    </row>
    <row r="13" spans="1:7" ht="15.75" x14ac:dyDescent="0.25">
      <c r="A13" s="563"/>
      <c r="B13" s="574"/>
      <c r="C13" s="575"/>
      <c r="D13" s="575"/>
      <c r="E13" s="571"/>
      <c r="F13" s="571"/>
      <c r="G13" s="571"/>
    </row>
    <row r="14" spans="1:7" x14ac:dyDescent="0.25">
      <c r="A14" s="494" t="s">
        <v>35</v>
      </c>
      <c r="B14" s="576" t="s">
        <v>533</v>
      </c>
      <c r="C14" s="531"/>
      <c r="D14" s="532"/>
      <c r="E14" s="497"/>
      <c r="F14" s="497"/>
      <c r="G14" s="495"/>
    </row>
    <row r="15" spans="1:7" ht="60" x14ac:dyDescent="0.25">
      <c r="A15" s="494"/>
      <c r="B15" s="577" t="s">
        <v>534</v>
      </c>
      <c r="C15" s="531"/>
      <c r="D15" s="532"/>
      <c r="E15" s="497"/>
      <c r="F15" s="497"/>
      <c r="G15" s="495"/>
    </row>
    <row r="16" spans="1:7" x14ac:dyDescent="0.25">
      <c r="A16" s="494"/>
      <c r="B16" s="533"/>
      <c r="C16" s="531" t="s">
        <v>10</v>
      </c>
      <c r="D16" s="534">
        <v>5</v>
      </c>
      <c r="E16" s="497"/>
      <c r="F16" s="497">
        <f>$D16*E16</f>
        <v>0</v>
      </c>
      <c r="G16" s="495"/>
    </row>
    <row r="17" spans="1:7" x14ac:dyDescent="0.25">
      <c r="A17" s="494"/>
      <c r="B17" s="495"/>
      <c r="C17" s="495"/>
      <c r="D17" s="495"/>
      <c r="E17" s="495"/>
      <c r="F17" s="495"/>
      <c r="G17" s="495"/>
    </row>
    <row r="18" spans="1:7" ht="15.75" x14ac:dyDescent="0.25">
      <c r="A18" s="563" t="s">
        <v>609</v>
      </c>
      <c r="B18" s="564" t="s">
        <v>121</v>
      </c>
      <c r="C18" s="563"/>
      <c r="D18" s="565"/>
      <c r="E18" s="566"/>
      <c r="F18" s="566">
        <f>SUM(F8:F16)</f>
        <v>0</v>
      </c>
      <c r="G18" s="566"/>
    </row>
    <row r="19" spans="1:7" x14ac:dyDescent="0.25">
      <c r="A19" s="494"/>
      <c r="B19" s="495"/>
      <c r="C19" s="495"/>
      <c r="D19" s="495"/>
      <c r="E19" s="495"/>
      <c r="F19" s="495"/>
      <c r="G19" s="495"/>
    </row>
  </sheetData>
  <sheetProtection password="CC0A" sheet="1" objects="1" scenarios="1"/>
  <pageMargins left="0.7" right="0.7" top="0.75" bottom="0.75" header="0.51180555555555496" footer="0.51180555555555496"/>
  <pageSetup paperSize="9" scale="58" firstPageNumber="0" orientation="portrait" r:id="rId1"/>
  <headerFooter>
    <oddFooter>&amp;LGRAĐEVINSKO OBRTNIČKI RADOVI&amp;RStranica &amp;P od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152"/>
  <sheetViews>
    <sheetView view="pageBreakPreview" topLeftCell="A130" zoomScale="85" zoomScaleNormal="85" zoomScaleSheetLayoutView="85" workbookViewId="0">
      <selection activeCell="J169" sqref="J169"/>
    </sheetView>
  </sheetViews>
  <sheetFormatPr defaultRowHeight="15" x14ac:dyDescent="0.25"/>
  <cols>
    <col min="1" max="1" width="3.7109375" style="592" bestFit="1" customWidth="1"/>
    <col min="2" max="2" width="55.42578125" style="415" customWidth="1"/>
    <col min="3" max="3" width="9.140625" style="415"/>
    <col min="4" max="4" width="9.42578125" style="415" bestFit="1" customWidth="1"/>
    <col min="5" max="5" width="13.42578125" style="415" customWidth="1"/>
    <col min="6" max="6" width="14.42578125" style="415" customWidth="1"/>
    <col min="7" max="7" width="12.28515625" style="415" bestFit="1" customWidth="1"/>
    <col min="8" max="8" width="8.140625" style="415" customWidth="1"/>
    <col min="9" max="11" width="9.140625" style="415"/>
    <col min="12" max="12" width="10.5703125" style="415" bestFit="1" customWidth="1"/>
    <col min="13" max="16384" width="9.140625" style="415"/>
  </cols>
  <sheetData>
    <row r="1" spans="1:7" x14ac:dyDescent="0.25">
      <c r="A1" s="578"/>
      <c r="B1" s="495"/>
      <c r="C1" s="495"/>
      <c r="D1" s="495"/>
      <c r="E1" s="495"/>
      <c r="F1" s="495"/>
      <c r="G1" s="495"/>
    </row>
    <row r="2" spans="1:7" x14ac:dyDescent="0.25">
      <c r="A2" s="578" t="s">
        <v>0</v>
      </c>
      <c r="B2" s="494" t="s">
        <v>1</v>
      </c>
      <c r="C2" s="494" t="s">
        <v>2</v>
      </c>
      <c r="D2" s="494" t="s">
        <v>3</v>
      </c>
      <c r="E2" s="494" t="s">
        <v>4</v>
      </c>
      <c r="F2" s="494" t="s">
        <v>5</v>
      </c>
      <c r="G2" s="494" t="s">
        <v>30</v>
      </c>
    </row>
    <row r="3" spans="1:7" ht="15.75" thickBot="1" x14ac:dyDescent="0.3">
      <c r="A3" s="579"/>
      <c r="B3" s="551"/>
      <c r="C3" s="551"/>
      <c r="D3" s="551"/>
      <c r="E3" s="551"/>
      <c r="F3" s="551"/>
      <c r="G3" s="551"/>
    </row>
    <row r="4" spans="1:7" ht="16.5" thickTop="1" x14ac:dyDescent="0.25">
      <c r="A4" s="580" t="s">
        <v>610</v>
      </c>
      <c r="B4" s="563" t="s">
        <v>123</v>
      </c>
      <c r="C4" s="571"/>
      <c r="D4" s="571"/>
      <c r="E4" s="571"/>
      <c r="F4" s="571"/>
      <c r="G4" s="571"/>
    </row>
    <row r="5" spans="1:7" ht="15" customHeight="1" x14ac:dyDescent="0.25">
      <c r="A5" s="580"/>
      <c r="B5" s="563"/>
      <c r="C5" s="571"/>
      <c r="D5" s="571"/>
      <c r="E5" s="571"/>
      <c r="F5" s="571"/>
      <c r="G5" s="571"/>
    </row>
    <row r="6" spans="1:7" x14ac:dyDescent="0.25">
      <c r="A6" s="578" t="s">
        <v>33</v>
      </c>
      <c r="B6" s="576" t="s">
        <v>125</v>
      </c>
      <c r="C6" s="531"/>
      <c r="D6" s="532"/>
      <c r="E6" s="497"/>
      <c r="F6" s="497"/>
      <c r="G6" s="495"/>
    </row>
    <row r="7" spans="1:7" ht="165" x14ac:dyDescent="0.25">
      <c r="A7" s="578"/>
      <c r="B7" s="594" t="s">
        <v>2239</v>
      </c>
      <c r="C7" s="531"/>
      <c r="D7" s="532"/>
      <c r="E7" s="497"/>
      <c r="F7" s="497"/>
      <c r="G7" s="495"/>
    </row>
    <row r="8" spans="1:7" ht="165" x14ac:dyDescent="0.25">
      <c r="A8" s="578"/>
      <c r="B8" s="595" t="s">
        <v>1704</v>
      </c>
      <c r="C8" s="531"/>
      <c r="D8" s="532"/>
      <c r="E8" s="497"/>
      <c r="F8" s="497"/>
      <c r="G8" s="495"/>
    </row>
    <row r="9" spans="1:7" ht="45" x14ac:dyDescent="0.25">
      <c r="A9" s="578"/>
      <c r="B9" s="595" t="s">
        <v>127</v>
      </c>
      <c r="C9" s="531"/>
      <c r="D9" s="532"/>
      <c r="E9" s="497"/>
      <c r="F9" s="497"/>
      <c r="G9" s="495"/>
    </row>
    <row r="10" spans="1:7" x14ac:dyDescent="0.25">
      <c r="A10" s="578"/>
      <c r="B10" s="596" t="s">
        <v>130</v>
      </c>
      <c r="C10" s="531" t="s">
        <v>10</v>
      </c>
      <c r="D10" s="534">
        <v>820</v>
      </c>
      <c r="E10" s="497"/>
      <c r="F10" s="497">
        <f>$D10*E10</f>
        <v>0</v>
      </c>
      <c r="G10" s="495"/>
    </row>
    <row r="11" spans="1:7" x14ac:dyDescent="0.25">
      <c r="A11" s="578"/>
      <c r="B11" s="596" t="s">
        <v>128</v>
      </c>
      <c r="C11" s="531" t="s">
        <v>10</v>
      </c>
      <c r="D11" s="534">
        <v>820</v>
      </c>
      <c r="E11" s="497"/>
      <c r="F11" s="497">
        <f>$D11*E11</f>
        <v>0</v>
      </c>
      <c r="G11" s="495"/>
    </row>
    <row r="12" spans="1:7" x14ac:dyDescent="0.25">
      <c r="A12" s="578"/>
      <c r="B12" s="531"/>
      <c r="C12" s="531"/>
      <c r="D12" s="531"/>
      <c r="E12" s="495"/>
      <c r="F12" s="495"/>
      <c r="G12" s="495"/>
    </row>
    <row r="13" spans="1:7" x14ac:dyDescent="0.25">
      <c r="A13" s="578" t="s">
        <v>34</v>
      </c>
      <c r="B13" s="597" t="s">
        <v>1703</v>
      </c>
      <c r="C13" s="531"/>
      <c r="D13" s="532"/>
      <c r="E13" s="497"/>
      <c r="F13" s="497"/>
      <c r="G13" s="495"/>
    </row>
    <row r="14" spans="1:7" ht="90" x14ac:dyDescent="0.25">
      <c r="A14" s="578"/>
      <c r="B14" s="594" t="s">
        <v>2056</v>
      </c>
      <c r="C14" s="531"/>
      <c r="D14" s="532"/>
      <c r="E14" s="497"/>
      <c r="F14" s="497"/>
      <c r="G14" s="495"/>
    </row>
    <row r="15" spans="1:7" x14ac:dyDescent="0.25">
      <c r="A15" s="582"/>
      <c r="B15" s="598" t="s">
        <v>2057</v>
      </c>
      <c r="C15" s="599"/>
      <c r="D15" s="569"/>
      <c r="E15" s="559"/>
      <c r="F15" s="559"/>
      <c r="G15" s="583"/>
    </row>
    <row r="16" spans="1:7" ht="75" x14ac:dyDescent="0.25">
      <c r="A16" s="582"/>
      <c r="B16" s="598" t="s">
        <v>2055</v>
      </c>
      <c r="C16" s="599"/>
      <c r="D16" s="569"/>
      <c r="E16" s="559"/>
      <c r="F16" s="559"/>
      <c r="G16" s="583"/>
    </row>
    <row r="17" spans="1:9" ht="45" x14ac:dyDescent="0.25">
      <c r="A17" s="578"/>
      <c r="B17" s="595" t="s">
        <v>127</v>
      </c>
      <c r="C17" s="531"/>
      <c r="D17" s="532"/>
      <c r="E17" s="497"/>
      <c r="F17" s="497"/>
      <c r="G17" s="495"/>
    </row>
    <row r="18" spans="1:9" x14ac:dyDescent="0.25">
      <c r="A18" s="578"/>
      <c r="B18" s="596" t="s">
        <v>130</v>
      </c>
      <c r="C18" s="531" t="s">
        <v>10</v>
      </c>
      <c r="D18" s="534">
        <v>264</v>
      </c>
      <c r="E18" s="497"/>
      <c r="F18" s="497">
        <f>$D18*E18</f>
        <v>0</v>
      </c>
      <c r="G18" s="495"/>
    </row>
    <row r="19" spans="1:9" x14ac:dyDescent="0.25">
      <c r="A19" s="578"/>
      <c r="B19" s="596" t="s">
        <v>128</v>
      </c>
      <c r="C19" s="531" t="s">
        <v>10</v>
      </c>
      <c r="D19" s="534">
        <v>264</v>
      </c>
      <c r="E19" s="497"/>
      <c r="F19" s="497">
        <f>$D19*E19</f>
        <v>0</v>
      </c>
      <c r="G19" s="495"/>
    </row>
    <row r="20" spans="1:9" x14ac:dyDescent="0.25">
      <c r="A20" s="578"/>
      <c r="B20" s="531"/>
      <c r="C20" s="531"/>
      <c r="D20" s="531"/>
      <c r="E20" s="495"/>
      <c r="F20" s="495"/>
      <c r="G20" s="495"/>
    </row>
    <row r="21" spans="1:9" x14ac:dyDescent="0.25">
      <c r="A21" s="584" t="s">
        <v>35</v>
      </c>
      <c r="B21" s="600" t="s">
        <v>126</v>
      </c>
      <c r="C21" s="531"/>
      <c r="D21" s="532"/>
      <c r="E21" s="497"/>
      <c r="F21" s="497"/>
      <c r="G21" s="495"/>
    </row>
    <row r="22" spans="1:9" ht="120" x14ac:dyDescent="0.25">
      <c r="A22" s="584"/>
      <c r="B22" s="601" t="s">
        <v>2061</v>
      </c>
      <c r="C22" s="531"/>
      <c r="D22" s="532"/>
      <c r="E22" s="497"/>
      <c r="F22" s="497"/>
      <c r="G22" s="495"/>
    </row>
    <row r="23" spans="1:9" ht="18.75" customHeight="1" x14ac:dyDescent="0.25">
      <c r="A23" s="593"/>
      <c r="B23" s="602" t="s">
        <v>2593</v>
      </c>
      <c r="C23" s="599"/>
      <c r="D23" s="569"/>
      <c r="E23" s="559"/>
      <c r="F23" s="559"/>
      <c r="G23" s="583"/>
    </row>
    <row r="24" spans="1:9" ht="18.75" customHeight="1" x14ac:dyDescent="0.25">
      <c r="A24" s="593"/>
      <c r="B24" s="1766" t="s">
        <v>2594</v>
      </c>
      <c r="C24" s="599"/>
      <c r="D24" s="569"/>
      <c r="E24" s="559"/>
      <c r="F24" s="559"/>
      <c r="G24" s="583"/>
    </row>
    <row r="25" spans="1:9" ht="75" x14ac:dyDescent="0.25">
      <c r="A25" s="593"/>
      <c r="B25" s="602" t="s">
        <v>2060</v>
      </c>
      <c r="C25" s="599"/>
      <c r="D25" s="569"/>
      <c r="E25" s="559"/>
      <c r="F25" s="559"/>
      <c r="G25" s="583"/>
    </row>
    <row r="26" spans="1:9" ht="45" x14ac:dyDescent="0.25">
      <c r="A26" s="584"/>
      <c r="B26" s="596" t="s">
        <v>127</v>
      </c>
      <c r="C26" s="531"/>
      <c r="D26" s="532"/>
      <c r="E26" s="497"/>
      <c r="F26" s="497"/>
      <c r="G26" s="495"/>
    </row>
    <row r="27" spans="1:9" x14ac:dyDescent="0.25">
      <c r="A27" s="584"/>
      <c r="B27" s="596" t="s">
        <v>130</v>
      </c>
      <c r="C27" s="531" t="s">
        <v>10</v>
      </c>
      <c r="D27" s="534">
        <v>329</v>
      </c>
      <c r="E27" s="497"/>
      <c r="F27" s="497">
        <f>$D27*E27</f>
        <v>0</v>
      </c>
      <c r="G27" s="495"/>
      <c r="I27" s="585"/>
    </row>
    <row r="28" spans="1:9" x14ac:dyDescent="0.25">
      <c r="A28" s="584"/>
      <c r="B28" s="596" t="s">
        <v>128</v>
      </c>
      <c r="C28" s="531" t="s">
        <v>10</v>
      </c>
      <c r="D28" s="534">
        <v>329</v>
      </c>
      <c r="E28" s="497"/>
      <c r="F28" s="497">
        <f>$D28*E28</f>
        <v>0</v>
      </c>
      <c r="G28" s="495"/>
    </row>
    <row r="29" spans="1:9" x14ac:dyDescent="0.25">
      <c r="A29" s="578"/>
      <c r="B29" s="533"/>
      <c r="C29" s="531"/>
      <c r="D29" s="534"/>
      <c r="E29" s="497"/>
      <c r="F29" s="497"/>
      <c r="G29" s="497"/>
    </row>
    <row r="30" spans="1:9" x14ac:dyDescent="0.25">
      <c r="A30" s="584" t="s">
        <v>36</v>
      </c>
      <c r="B30" s="600" t="s">
        <v>154</v>
      </c>
      <c r="C30" s="531"/>
      <c r="D30" s="532"/>
      <c r="E30" s="497"/>
      <c r="F30" s="497"/>
      <c r="G30" s="495"/>
    </row>
    <row r="31" spans="1:9" ht="105" x14ac:dyDescent="0.25">
      <c r="A31" s="584"/>
      <c r="B31" s="601" t="s">
        <v>2058</v>
      </c>
      <c r="C31" s="531"/>
      <c r="D31" s="532"/>
      <c r="E31" s="497"/>
      <c r="F31" s="497"/>
      <c r="G31" s="495"/>
    </row>
    <row r="32" spans="1:9" x14ac:dyDescent="0.25">
      <c r="A32" s="593"/>
      <c r="B32" s="602" t="s">
        <v>2595</v>
      </c>
      <c r="C32" s="599"/>
      <c r="D32" s="569"/>
      <c r="E32" s="559"/>
      <c r="F32" s="559"/>
      <c r="G32" s="583"/>
    </row>
    <row r="33" spans="1:9" x14ac:dyDescent="0.25">
      <c r="A33" s="593"/>
      <c r="B33" s="1766" t="s">
        <v>2594</v>
      </c>
      <c r="C33" s="599"/>
      <c r="D33" s="569"/>
      <c r="E33" s="559"/>
      <c r="F33" s="559"/>
      <c r="G33" s="583"/>
    </row>
    <row r="34" spans="1:9" ht="90" x14ac:dyDescent="0.25">
      <c r="A34" s="593"/>
      <c r="B34" s="602" t="s">
        <v>2059</v>
      </c>
      <c r="C34" s="599"/>
      <c r="D34" s="569"/>
      <c r="E34" s="559"/>
      <c r="F34" s="559"/>
      <c r="G34" s="583"/>
    </row>
    <row r="35" spans="1:9" ht="45" x14ac:dyDescent="0.25">
      <c r="A35" s="584"/>
      <c r="B35" s="596" t="s">
        <v>127</v>
      </c>
      <c r="C35" s="531"/>
      <c r="D35" s="532"/>
      <c r="E35" s="497"/>
      <c r="F35" s="497"/>
      <c r="G35" s="495"/>
    </row>
    <row r="36" spans="1:9" x14ac:dyDescent="0.25">
      <c r="A36" s="584"/>
      <c r="B36" s="596" t="s">
        <v>130</v>
      </c>
      <c r="C36" s="531" t="s">
        <v>10</v>
      </c>
      <c r="D36" s="534">
        <v>46</v>
      </c>
      <c r="E36" s="497"/>
      <c r="F36" s="497">
        <f>$D36*E36</f>
        <v>0</v>
      </c>
      <c r="G36" s="495"/>
      <c r="I36" s="585"/>
    </row>
    <row r="37" spans="1:9" x14ac:dyDescent="0.25">
      <c r="A37" s="584"/>
      <c r="B37" s="596" t="s">
        <v>128</v>
      </c>
      <c r="C37" s="531" t="s">
        <v>10</v>
      </c>
      <c r="D37" s="534">
        <v>46</v>
      </c>
      <c r="E37" s="497"/>
      <c r="F37" s="497">
        <f>$D37*E37</f>
        <v>0</v>
      </c>
      <c r="G37" s="495"/>
    </row>
    <row r="38" spans="1:9" x14ac:dyDescent="0.25">
      <c r="A38" s="578"/>
      <c r="B38" s="533"/>
      <c r="C38" s="531"/>
      <c r="D38" s="534"/>
      <c r="E38" s="497"/>
      <c r="F38" s="497"/>
      <c r="G38" s="497"/>
    </row>
    <row r="39" spans="1:9" x14ac:dyDescent="0.25">
      <c r="A39" s="578" t="s">
        <v>37</v>
      </c>
      <c r="B39" s="576" t="s">
        <v>131</v>
      </c>
      <c r="C39" s="531"/>
      <c r="D39" s="532"/>
      <c r="E39" s="497"/>
      <c r="F39" s="497"/>
      <c r="G39" s="495"/>
    </row>
    <row r="40" spans="1:9" ht="90" x14ac:dyDescent="0.25">
      <c r="A40" s="578"/>
      <c r="B40" s="603" t="s">
        <v>129</v>
      </c>
      <c r="C40" s="531"/>
      <c r="D40" s="532"/>
      <c r="E40" s="497"/>
      <c r="F40" s="497"/>
      <c r="G40" s="495"/>
    </row>
    <row r="41" spans="1:9" ht="45" x14ac:dyDescent="0.25">
      <c r="A41" s="578"/>
      <c r="B41" s="604" t="s">
        <v>127</v>
      </c>
      <c r="C41" s="531"/>
      <c r="D41" s="532"/>
      <c r="E41" s="497"/>
      <c r="F41" s="497"/>
      <c r="G41" s="495"/>
    </row>
    <row r="42" spans="1:9" x14ac:dyDescent="0.25">
      <c r="A42" s="578"/>
      <c r="B42" s="596" t="s">
        <v>130</v>
      </c>
      <c r="C42" s="531" t="s">
        <v>10</v>
      </c>
      <c r="D42" s="534">
        <v>1043</v>
      </c>
      <c r="E42" s="497"/>
      <c r="F42" s="497">
        <f>$D42*E42</f>
        <v>0</v>
      </c>
      <c r="G42" s="495"/>
    </row>
    <row r="43" spans="1:9" x14ac:dyDescent="0.25">
      <c r="A43" s="578"/>
      <c r="B43" s="596" t="s">
        <v>128</v>
      </c>
      <c r="C43" s="531" t="s">
        <v>10</v>
      </c>
      <c r="D43" s="534">
        <v>1043</v>
      </c>
      <c r="E43" s="497"/>
      <c r="F43" s="497">
        <f>$D43*E43</f>
        <v>0</v>
      </c>
      <c r="G43" s="495"/>
    </row>
    <row r="44" spans="1:9" x14ac:dyDescent="0.25">
      <c r="A44" s="578"/>
      <c r="B44" s="596"/>
      <c r="C44" s="531"/>
      <c r="D44" s="534"/>
      <c r="E44" s="497"/>
      <c r="F44" s="497"/>
      <c r="G44" s="495"/>
    </row>
    <row r="45" spans="1:9" x14ac:dyDescent="0.25">
      <c r="A45" s="578" t="s">
        <v>38</v>
      </c>
      <c r="B45" s="600" t="s">
        <v>334</v>
      </c>
      <c r="C45" s="531"/>
      <c r="D45" s="532"/>
      <c r="E45" s="497"/>
      <c r="F45" s="497"/>
      <c r="G45" s="495"/>
    </row>
    <row r="46" spans="1:9" ht="135" x14ac:dyDescent="0.25">
      <c r="A46" s="578"/>
      <c r="B46" s="594" t="s">
        <v>1705</v>
      </c>
      <c r="C46" s="531"/>
      <c r="D46" s="532"/>
      <c r="E46" s="497"/>
      <c r="F46" s="497"/>
      <c r="G46" s="495"/>
    </row>
    <row r="47" spans="1:9" ht="60" x14ac:dyDescent="0.25">
      <c r="A47" s="578"/>
      <c r="B47" s="594" t="s">
        <v>1706</v>
      </c>
      <c r="C47" s="531"/>
      <c r="D47" s="532"/>
      <c r="E47" s="497"/>
      <c r="F47" s="497"/>
      <c r="G47" s="495"/>
    </row>
    <row r="48" spans="1:9" ht="30" x14ac:dyDescent="0.25">
      <c r="A48" s="578"/>
      <c r="B48" s="603" t="s">
        <v>335</v>
      </c>
      <c r="C48" s="531"/>
      <c r="D48" s="532"/>
      <c r="E48" s="497"/>
      <c r="F48" s="497"/>
      <c r="G48" s="495"/>
    </row>
    <row r="49" spans="1:7" ht="45" x14ac:dyDescent="0.25">
      <c r="A49" s="578"/>
      <c r="B49" s="604" t="s">
        <v>127</v>
      </c>
      <c r="C49" s="531"/>
      <c r="D49" s="532"/>
      <c r="E49" s="497"/>
      <c r="F49" s="497"/>
      <c r="G49" s="495"/>
    </row>
    <row r="50" spans="1:7" x14ac:dyDescent="0.25">
      <c r="A50" s="578"/>
      <c r="B50" s="596"/>
      <c r="C50" s="531" t="s">
        <v>10</v>
      </c>
      <c r="D50" s="534">
        <v>468</v>
      </c>
      <c r="E50" s="501"/>
      <c r="F50" s="497">
        <f>$D50*E50</f>
        <v>0</v>
      </c>
      <c r="G50" s="495"/>
    </row>
    <row r="51" spans="1:7" x14ac:dyDescent="0.25">
      <c r="A51" s="578" t="s">
        <v>39</v>
      </c>
      <c r="B51" s="576" t="s">
        <v>2235</v>
      </c>
      <c r="C51" s="531"/>
      <c r="D51" s="532"/>
      <c r="E51" s="497"/>
      <c r="F51" s="497"/>
      <c r="G51" s="495"/>
    </row>
    <row r="52" spans="1:7" ht="45" x14ac:dyDescent="0.25">
      <c r="A52" s="578"/>
      <c r="B52" s="605" t="s">
        <v>2236</v>
      </c>
      <c r="C52" s="531"/>
      <c r="D52" s="532"/>
      <c r="E52" s="497"/>
      <c r="F52" s="497"/>
      <c r="G52" s="495"/>
    </row>
    <row r="53" spans="1:7" ht="45" x14ac:dyDescent="0.25">
      <c r="A53" s="578"/>
      <c r="B53" s="604" t="s">
        <v>127</v>
      </c>
      <c r="C53" s="531"/>
      <c r="D53" s="532"/>
      <c r="E53" s="497"/>
      <c r="F53" s="497"/>
      <c r="G53" s="495"/>
    </row>
    <row r="54" spans="1:7" x14ac:dyDescent="0.25">
      <c r="A54" s="578"/>
      <c r="B54" s="596"/>
      <c r="C54" s="531" t="s">
        <v>10</v>
      </c>
      <c r="D54" s="534">
        <v>405</v>
      </c>
      <c r="E54" s="497"/>
      <c r="F54" s="497">
        <f>$D54*E54</f>
        <v>0</v>
      </c>
      <c r="G54" s="495"/>
    </row>
    <row r="55" spans="1:7" x14ac:dyDescent="0.25">
      <c r="A55" s="582"/>
      <c r="B55" s="1506"/>
      <c r="C55" s="599"/>
      <c r="D55" s="1507"/>
      <c r="E55" s="1508"/>
      <c r="F55" s="559"/>
      <c r="G55" s="583"/>
    </row>
    <row r="56" spans="1:7" x14ac:dyDescent="0.25">
      <c r="A56" s="578" t="s">
        <v>39</v>
      </c>
      <c r="B56" s="576" t="s">
        <v>139</v>
      </c>
      <c r="C56" s="531"/>
      <c r="D56" s="532"/>
      <c r="E56" s="497"/>
      <c r="F56" s="497"/>
      <c r="G56" s="495"/>
    </row>
    <row r="57" spans="1:7" ht="45" x14ac:dyDescent="0.25">
      <c r="A57" s="578"/>
      <c r="B57" s="605" t="s">
        <v>134</v>
      </c>
      <c r="C57" s="531"/>
      <c r="D57" s="532"/>
      <c r="E57" s="497"/>
      <c r="F57" s="497"/>
      <c r="G57" s="495"/>
    </row>
    <row r="58" spans="1:7" ht="45" x14ac:dyDescent="0.25">
      <c r="A58" s="578"/>
      <c r="B58" s="604" t="s">
        <v>127</v>
      </c>
      <c r="C58" s="531"/>
      <c r="D58" s="532"/>
      <c r="E58" s="497"/>
      <c r="F58" s="497"/>
      <c r="G58" s="495"/>
    </row>
    <row r="59" spans="1:7" x14ac:dyDescent="0.25">
      <c r="A59" s="578"/>
      <c r="B59" s="596"/>
      <c r="C59" s="531" t="s">
        <v>10</v>
      </c>
      <c r="D59" s="534">
        <v>115</v>
      </c>
      <c r="E59" s="497"/>
      <c r="F59" s="497">
        <f>$D59*E59</f>
        <v>0</v>
      </c>
      <c r="G59" s="495"/>
    </row>
    <row r="60" spans="1:7" ht="29.25" customHeight="1" x14ac:dyDescent="0.25">
      <c r="A60" s="578" t="s">
        <v>40</v>
      </c>
      <c r="B60" s="576" t="s">
        <v>1714</v>
      </c>
      <c r="C60" s="531"/>
      <c r="D60" s="532"/>
      <c r="E60" s="497"/>
      <c r="F60" s="497"/>
      <c r="G60" s="495"/>
    </row>
    <row r="61" spans="1:7" ht="45" x14ac:dyDescent="0.25">
      <c r="A61" s="578"/>
      <c r="B61" s="605" t="s">
        <v>1712</v>
      </c>
      <c r="C61" s="531"/>
      <c r="D61" s="532"/>
      <c r="E61" s="497"/>
      <c r="F61" s="497"/>
      <c r="G61" s="495"/>
    </row>
    <row r="62" spans="1:7" ht="45" x14ac:dyDescent="0.25">
      <c r="A62" s="578"/>
      <c r="B62" s="604" t="s">
        <v>127</v>
      </c>
      <c r="C62" s="531"/>
      <c r="D62" s="532"/>
      <c r="E62" s="497"/>
      <c r="F62" s="497"/>
      <c r="G62" s="495"/>
    </row>
    <row r="63" spans="1:7" x14ac:dyDescent="0.25">
      <c r="A63" s="578"/>
      <c r="B63" s="596"/>
      <c r="C63" s="531" t="s">
        <v>10</v>
      </c>
      <c r="D63" s="534">
        <v>500</v>
      </c>
      <c r="E63" s="497"/>
      <c r="F63" s="497">
        <f>$D63*E63</f>
        <v>0</v>
      </c>
      <c r="G63" s="495"/>
    </row>
    <row r="64" spans="1:7" x14ac:dyDescent="0.25">
      <c r="A64" s="578" t="s">
        <v>56</v>
      </c>
      <c r="B64" s="576" t="s">
        <v>146</v>
      </c>
      <c r="C64" s="531"/>
      <c r="D64" s="532"/>
      <c r="E64" s="497"/>
      <c r="F64" s="497"/>
      <c r="G64" s="495"/>
    </row>
    <row r="65" spans="1:11" ht="45" x14ac:dyDescent="0.25">
      <c r="A65" s="578"/>
      <c r="B65" s="605" t="s">
        <v>133</v>
      </c>
      <c r="C65" s="531"/>
      <c r="D65" s="532"/>
      <c r="E65" s="497"/>
      <c r="F65" s="497"/>
      <c r="G65" s="495"/>
    </row>
    <row r="66" spans="1:11" ht="45" x14ac:dyDescent="0.25">
      <c r="A66" s="578"/>
      <c r="B66" s="604" t="s">
        <v>127</v>
      </c>
      <c r="C66" s="531"/>
      <c r="D66" s="532"/>
      <c r="E66" s="497"/>
      <c r="F66" s="497"/>
      <c r="G66" s="495"/>
    </row>
    <row r="67" spans="1:11" x14ac:dyDescent="0.25">
      <c r="A67" s="578"/>
      <c r="B67" s="596"/>
      <c r="C67" s="531" t="s">
        <v>10</v>
      </c>
      <c r="D67" s="534">
        <v>1020</v>
      </c>
      <c r="E67" s="497"/>
      <c r="F67" s="497">
        <f>$D67*E67</f>
        <v>0</v>
      </c>
      <c r="G67" s="495"/>
    </row>
    <row r="68" spans="1:11" x14ac:dyDescent="0.25">
      <c r="A68" s="578" t="s">
        <v>57</v>
      </c>
      <c r="B68" s="576" t="s">
        <v>140</v>
      </c>
      <c r="C68" s="531"/>
      <c r="D68" s="532"/>
      <c r="E68" s="497"/>
      <c r="F68" s="497"/>
      <c r="G68" s="495"/>
      <c r="J68" s="339"/>
      <c r="K68" s="585"/>
    </row>
    <row r="69" spans="1:11" ht="30" x14ac:dyDescent="0.25">
      <c r="A69" s="578"/>
      <c r="B69" s="605" t="s">
        <v>141</v>
      </c>
      <c r="C69" s="531"/>
      <c r="D69" s="532"/>
      <c r="E69" s="497"/>
      <c r="F69" s="497"/>
      <c r="G69" s="495"/>
      <c r="J69" s="339"/>
      <c r="K69" s="585"/>
    </row>
    <row r="70" spans="1:11" ht="45" x14ac:dyDescent="0.25">
      <c r="A70" s="578"/>
      <c r="B70" s="604" t="s">
        <v>127</v>
      </c>
      <c r="C70" s="531"/>
      <c r="D70" s="532"/>
      <c r="E70" s="497"/>
      <c r="F70" s="497"/>
      <c r="G70" s="495"/>
      <c r="J70" s="339"/>
      <c r="K70" s="585"/>
    </row>
    <row r="71" spans="1:11" x14ac:dyDescent="0.25">
      <c r="A71" s="578"/>
      <c r="B71" s="596"/>
      <c r="C71" s="531" t="s">
        <v>10</v>
      </c>
      <c r="D71" s="534">
        <v>1043</v>
      </c>
      <c r="E71" s="501"/>
      <c r="F71" s="497">
        <f>$D71*E71</f>
        <v>0</v>
      </c>
      <c r="G71" s="495"/>
    </row>
    <row r="72" spans="1:11" x14ac:dyDescent="0.25">
      <c r="A72" s="578" t="s">
        <v>58</v>
      </c>
      <c r="B72" s="576" t="s">
        <v>541</v>
      </c>
      <c r="C72" s="531"/>
      <c r="D72" s="532"/>
      <c r="E72" s="497"/>
      <c r="F72" s="497"/>
      <c r="G72" s="495"/>
    </row>
    <row r="73" spans="1:11" ht="30" x14ac:dyDescent="0.25">
      <c r="A73" s="578"/>
      <c r="B73" s="605" t="s">
        <v>147</v>
      </c>
      <c r="C73" s="531"/>
      <c r="D73" s="532"/>
      <c r="E73" s="497"/>
      <c r="F73" s="497"/>
      <c r="G73" s="495"/>
    </row>
    <row r="74" spans="1:11" ht="45" x14ac:dyDescent="0.25">
      <c r="A74" s="578"/>
      <c r="B74" s="604" t="s">
        <v>127</v>
      </c>
      <c r="C74" s="531"/>
      <c r="D74" s="532"/>
      <c r="E74" s="497"/>
      <c r="F74" s="497"/>
      <c r="G74" s="495"/>
    </row>
    <row r="75" spans="1:11" x14ac:dyDescent="0.25">
      <c r="A75" s="578"/>
      <c r="B75" s="596"/>
      <c r="C75" s="531" t="s">
        <v>10</v>
      </c>
      <c r="D75" s="534">
        <v>360</v>
      </c>
      <c r="E75" s="497"/>
      <c r="F75" s="497">
        <f>$D75*E75</f>
        <v>0</v>
      </c>
      <c r="G75" s="495"/>
      <c r="J75" s="339"/>
      <c r="K75" s="585"/>
    </row>
    <row r="76" spans="1:11" x14ac:dyDescent="0.25">
      <c r="A76" s="578" t="s">
        <v>59</v>
      </c>
      <c r="B76" s="576" t="s">
        <v>1707</v>
      </c>
      <c r="C76" s="531"/>
      <c r="D76" s="532"/>
      <c r="E76" s="497"/>
      <c r="F76" s="497"/>
      <c r="G76" s="495"/>
    </row>
    <row r="77" spans="1:11" ht="60" x14ac:dyDescent="0.25">
      <c r="A77" s="578"/>
      <c r="B77" s="605" t="s">
        <v>1708</v>
      </c>
      <c r="C77" s="531"/>
      <c r="D77" s="532"/>
      <c r="E77" s="497"/>
      <c r="F77" s="497"/>
      <c r="G77" s="495"/>
    </row>
    <row r="78" spans="1:11" ht="45" x14ac:dyDescent="0.25">
      <c r="A78" s="578"/>
      <c r="B78" s="604" t="s">
        <v>127</v>
      </c>
      <c r="C78" s="531"/>
      <c r="D78" s="532"/>
      <c r="E78" s="497"/>
      <c r="F78" s="497"/>
      <c r="G78" s="495"/>
    </row>
    <row r="79" spans="1:11" x14ac:dyDescent="0.25">
      <c r="A79" s="578"/>
      <c r="B79" s="596"/>
      <c r="C79" s="531" t="s">
        <v>10</v>
      </c>
      <c r="D79" s="534">
        <v>320</v>
      </c>
      <c r="E79" s="497"/>
      <c r="F79" s="497">
        <f>$D79*E79</f>
        <v>0</v>
      </c>
      <c r="G79" s="495"/>
    </row>
    <row r="80" spans="1:11" x14ac:dyDescent="0.25">
      <c r="A80" s="586"/>
      <c r="B80" s="606"/>
      <c r="C80" s="607"/>
      <c r="D80" s="608"/>
      <c r="E80" s="588"/>
      <c r="F80" s="588"/>
      <c r="G80" s="587"/>
    </row>
    <row r="81" spans="1:9" x14ac:dyDescent="0.25">
      <c r="A81" s="578" t="s">
        <v>60</v>
      </c>
      <c r="B81" s="576" t="s">
        <v>153</v>
      </c>
      <c r="C81" s="531"/>
      <c r="D81" s="532"/>
      <c r="E81" s="497"/>
      <c r="F81" s="497"/>
      <c r="G81" s="495"/>
    </row>
    <row r="82" spans="1:9" ht="60" x14ac:dyDescent="0.25">
      <c r="A82" s="578"/>
      <c r="B82" s="605" t="s">
        <v>1709</v>
      </c>
      <c r="C82" s="531"/>
      <c r="D82" s="532"/>
      <c r="E82" s="497"/>
      <c r="F82" s="497"/>
      <c r="G82" s="495"/>
    </row>
    <row r="83" spans="1:9" ht="45" x14ac:dyDescent="0.25">
      <c r="A83" s="578"/>
      <c r="B83" s="604" t="s">
        <v>127</v>
      </c>
      <c r="C83" s="531"/>
      <c r="D83" s="532"/>
      <c r="E83" s="497"/>
      <c r="F83" s="497"/>
      <c r="G83" s="495"/>
    </row>
    <row r="84" spans="1:9" x14ac:dyDescent="0.25">
      <c r="A84" s="578"/>
      <c r="B84" s="596"/>
      <c r="C84" s="531" t="s">
        <v>10</v>
      </c>
      <c r="D84" s="534">
        <v>440</v>
      </c>
      <c r="E84" s="497"/>
      <c r="F84" s="497">
        <f>$D84*E84</f>
        <v>0</v>
      </c>
      <c r="G84" s="495"/>
    </row>
    <row r="85" spans="1:9" x14ac:dyDescent="0.25">
      <c r="A85" s="584" t="s">
        <v>61</v>
      </c>
      <c r="B85" s="600" t="s">
        <v>1710</v>
      </c>
      <c r="C85" s="537"/>
      <c r="D85" s="534"/>
      <c r="E85" s="501"/>
      <c r="F85" s="501"/>
      <c r="G85" s="500"/>
      <c r="H85" s="339"/>
      <c r="I85" s="339"/>
    </row>
    <row r="86" spans="1:9" ht="45" x14ac:dyDescent="0.25">
      <c r="A86" s="584"/>
      <c r="B86" s="605" t="s">
        <v>145</v>
      </c>
      <c r="C86" s="537"/>
      <c r="D86" s="534"/>
      <c r="E86" s="501"/>
      <c r="F86" s="501"/>
      <c r="G86" s="500"/>
      <c r="H86" s="339"/>
      <c r="I86" s="339"/>
    </row>
    <row r="87" spans="1:9" ht="45" x14ac:dyDescent="0.25">
      <c r="A87" s="584"/>
      <c r="B87" s="596" t="s">
        <v>127</v>
      </c>
      <c r="C87" s="537"/>
      <c r="D87" s="534"/>
      <c r="E87" s="501"/>
      <c r="F87" s="501"/>
      <c r="G87" s="500"/>
      <c r="H87" s="339"/>
      <c r="I87" s="339"/>
    </row>
    <row r="88" spans="1:9" x14ac:dyDescent="0.25">
      <c r="A88" s="584"/>
      <c r="B88" s="596"/>
      <c r="C88" s="537" t="s">
        <v>10</v>
      </c>
      <c r="D88" s="534">
        <v>320</v>
      </c>
      <c r="E88" s="501"/>
      <c r="F88" s="501">
        <f>$D88*E88</f>
        <v>0</v>
      </c>
      <c r="G88" s="500"/>
      <c r="H88" s="339"/>
      <c r="I88" s="339"/>
    </row>
    <row r="89" spans="1:9" x14ac:dyDescent="0.25">
      <c r="A89" s="589"/>
      <c r="B89" s="606"/>
      <c r="C89" s="609"/>
      <c r="D89" s="608"/>
      <c r="E89" s="591"/>
      <c r="F89" s="591"/>
      <c r="G89" s="590"/>
      <c r="H89" s="339"/>
      <c r="I89" s="339"/>
    </row>
    <row r="90" spans="1:9" x14ac:dyDescent="0.25">
      <c r="A90" s="584" t="s">
        <v>62</v>
      </c>
      <c r="B90" s="600" t="s">
        <v>144</v>
      </c>
      <c r="C90" s="537"/>
      <c r="D90" s="534"/>
      <c r="E90" s="501"/>
      <c r="F90" s="501"/>
      <c r="G90" s="500"/>
      <c r="H90" s="339"/>
      <c r="I90" s="339"/>
    </row>
    <row r="91" spans="1:9" ht="45" x14ac:dyDescent="0.25">
      <c r="A91" s="584"/>
      <c r="B91" s="605" t="s">
        <v>145</v>
      </c>
      <c r="C91" s="537"/>
      <c r="D91" s="534"/>
      <c r="E91" s="501"/>
      <c r="F91" s="501"/>
      <c r="G91" s="500"/>
      <c r="H91" s="339"/>
      <c r="I91" s="339"/>
    </row>
    <row r="92" spans="1:9" ht="45" x14ac:dyDescent="0.25">
      <c r="A92" s="584"/>
      <c r="B92" s="596" t="s">
        <v>127</v>
      </c>
      <c r="C92" s="537"/>
      <c r="D92" s="534"/>
      <c r="E92" s="501"/>
      <c r="F92" s="501"/>
      <c r="G92" s="500"/>
      <c r="H92" s="339"/>
      <c r="I92" s="339"/>
    </row>
    <row r="93" spans="1:9" x14ac:dyDescent="0.25">
      <c r="A93" s="584"/>
      <c r="B93" s="596"/>
      <c r="C93" s="537" t="s">
        <v>10</v>
      </c>
      <c r="D93" s="534">
        <v>440</v>
      </c>
      <c r="E93" s="501"/>
      <c r="F93" s="501">
        <f>$D93*E93</f>
        <v>0</v>
      </c>
      <c r="G93" s="500"/>
      <c r="H93" s="339"/>
      <c r="I93" s="339"/>
    </row>
    <row r="94" spans="1:9" ht="30" customHeight="1" x14ac:dyDescent="0.25">
      <c r="A94" s="578" t="s">
        <v>63</v>
      </c>
      <c r="B94" s="576" t="s">
        <v>1713</v>
      </c>
      <c r="C94" s="531"/>
      <c r="D94" s="532"/>
      <c r="E94" s="497"/>
      <c r="F94" s="497"/>
      <c r="G94" s="495"/>
    </row>
    <row r="95" spans="1:9" ht="45" x14ac:dyDescent="0.25">
      <c r="A95" s="578"/>
      <c r="B95" s="605" t="s">
        <v>543</v>
      </c>
      <c r="C95" s="531"/>
      <c r="D95" s="532"/>
      <c r="E95" s="497"/>
      <c r="F95" s="497"/>
      <c r="G95" s="495"/>
    </row>
    <row r="96" spans="1:9" ht="45" x14ac:dyDescent="0.25">
      <c r="A96" s="578"/>
      <c r="B96" s="604" t="s">
        <v>127</v>
      </c>
      <c r="C96" s="531"/>
      <c r="D96" s="532"/>
      <c r="E96" s="497"/>
      <c r="F96" s="497"/>
      <c r="G96" s="495"/>
    </row>
    <row r="97" spans="1:10" x14ac:dyDescent="0.25">
      <c r="A97" s="578"/>
      <c r="B97" s="596"/>
      <c r="C97" s="531" t="s">
        <v>10</v>
      </c>
      <c r="D97" s="534">
        <v>190</v>
      </c>
      <c r="E97" s="497"/>
      <c r="F97" s="497">
        <f>$D97*E97</f>
        <v>0</v>
      </c>
      <c r="G97" s="495"/>
      <c r="J97" s="339"/>
    </row>
    <row r="98" spans="1:10" x14ac:dyDescent="0.25">
      <c r="A98" s="578" t="s">
        <v>64</v>
      </c>
      <c r="B98" s="576" t="s">
        <v>132</v>
      </c>
      <c r="C98" s="531"/>
      <c r="D98" s="532"/>
      <c r="E98" s="497"/>
      <c r="F98" s="497"/>
      <c r="G98" s="495"/>
    </row>
    <row r="99" spans="1:10" ht="45" x14ac:dyDescent="0.25">
      <c r="A99" s="578"/>
      <c r="B99" s="605" t="s">
        <v>137</v>
      </c>
      <c r="C99" s="531"/>
      <c r="D99" s="532"/>
      <c r="E99" s="497"/>
      <c r="F99" s="497"/>
      <c r="G99" s="495"/>
    </row>
    <row r="100" spans="1:10" ht="45" x14ac:dyDescent="0.25">
      <c r="A100" s="578"/>
      <c r="B100" s="604" t="s">
        <v>127</v>
      </c>
      <c r="C100" s="531"/>
      <c r="D100" s="532"/>
      <c r="E100" s="497"/>
      <c r="F100" s="497"/>
      <c r="G100" s="495"/>
    </row>
    <row r="101" spans="1:10" x14ac:dyDescent="0.25">
      <c r="A101" s="578"/>
      <c r="B101" s="596"/>
      <c r="C101" s="531" t="s">
        <v>10</v>
      </c>
      <c r="D101" s="534">
        <v>680</v>
      </c>
      <c r="E101" s="501"/>
      <c r="F101" s="497">
        <f>$D101*E101</f>
        <v>0</v>
      </c>
      <c r="G101" s="495"/>
    </row>
    <row r="102" spans="1:10" x14ac:dyDescent="0.25">
      <c r="A102" s="578" t="s">
        <v>65</v>
      </c>
      <c r="B102" s="576" t="s">
        <v>135</v>
      </c>
      <c r="C102" s="531"/>
      <c r="D102" s="532"/>
      <c r="E102" s="497"/>
      <c r="F102" s="497"/>
      <c r="G102" s="495"/>
    </row>
    <row r="103" spans="1:10" ht="60" x14ac:dyDescent="0.25">
      <c r="A103" s="578"/>
      <c r="B103" s="605" t="s">
        <v>1701</v>
      </c>
      <c r="C103" s="531"/>
      <c r="D103" s="532"/>
      <c r="E103" s="497"/>
      <c r="F103" s="497"/>
      <c r="G103" s="495"/>
    </row>
    <row r="104" spans="1:10" ht="45" x14ac:dyDescent="0.25">
      <c r="A104" s="578"/>
      <c r="B104" s="604" t="s">
        <v>127</v>
      </c>
      <c r="C104" s="531"/>
      <c r="D104" s="532"/>
      <c r="E104" s="497"/>
      <c r="F104" s="497"/>
      <c r="G104" s="495"/>
    </row>
    <row r="105" spans="1:10" x14ac:dyDescent="0.25">
      <c r="A105" s="578"/>
      <c r="B105" s="596"/>
      <c r="C105" s="531" t="s">
        <v>10</v>
      </c>
      <c r="D105" s="534">
        <v>230</v>
      </c>
      <c r="E105" s="501"/>
      <c r="F105" s="497">
        <f>$D105*E105</f>
        <v>0</v>
      </c>
      <c r="G105" s="495"/>
    </row>
    <row r="106" spans="1:10" x14ac:dyDescent="0.25">
      <c r="A106" s="578" t="s">
        <v>66</v>
      </c>
      <c r="B106" s="576" t="s">
        <v>148</v>
      </c>
      <c r="C106" s="531"/>
      <c r="D106" s="532"/>
      <c r="E106" s="497"/>
      <c r="F106" s="497"/>
      <c r="G106" s="495"/>
    </row>
    <row r="107" spans="1:10" ht="45" x14ac:dyDescent="0.25">
      <c r="A107" s="578"/>
      <c r="B107" s="605" t="s">
        <v>1711</v>
      </c>
      <c r="C107" s="531"/>
      <c r="D107" s="532"/>
      <c r="E107" s="497"/>
      <c r="F107" s="497"/>
      <c r="G107" s="495"/>
    </row>
    <row r="108" spans="1:10" ht="45" x14ac:dyDescent="0.25">
      <c r="A108" s="578"/>
      <c r="B108" s="604" t="s">
        <v>127</v>
      </c>
      <c r="C108" s="531"/>
      <c r="D108" s="532"/>
      <c r="E108" s="497"/>
      <c r="F108" s="497"/>
      <c r="G108" s="495"/>
    </row>
    <row r="109" spans="1:10" x14ac:dyDescent="0.25">
      <c r="A109" s="578"/>
      <c r="B109" s="596"/>
      <c r="C109" s="531" t="s">
        <v>10</v>
      </c>
      <c r="D109" s="534">
        <v>240</v>
      </c>
      <c r="E109" s="497"/>
      <c r="F109" s="497">
        <f>$D109*E109</f>
        <v>0</v>
      </c>
      <c r="G109" s="495"/>
    </row>
    <row r="110" spans="1:10" x14ac:dyDescent="0.25">
      <c r="A110" s="578" t="s">
        <v>283</v>
      </c>
      <c r="B110" s="600" t="s">
        <v>572</v>
      </c>
      <c r="C110" s="531"/>
      <c r="D110" s="532"/>
      <c r="E110" s="497"/>
      <c r="F110" s="497"/>
      <c r="G110" s="495"/>
    </row>
    <row r="111" spans="1:10" ht="60" x14ac:dyDescent="0.25">
      <c r="A111" s="578"/>
      <c r="B111" s="605" t="s">
        <v>136</v>
      </c>
      <c r="C111" s="531"/>
      <c r="D111" s="532"/>
      <c r="E111" s="497"/>
      <c r="F111" s="497"/>
      <c r="G111" s="495"/>
    </row>
    <row r="112" spans="1:10" ht="45" x14ac:dyDescent="0.25">
      <c r="A112" s="578"/>
      <c r="B112" s="604" t="s">
        <v>127</v>
      </c>
      <c r="C112" s="531"/>
      <c r="D112" s="532"/>
      <c r="E112" s="497"/>
      <c r="F112" s="497"/>
      <c r="G112" s="495"/>
    </row>
    <row r="113" spans="1:7" x14ac:dyDescent="0.25">
      <c r="A113" s="578"/>
      <c r="B113" s="596"/>
      <c r="C113" s="531" t="s">
        <v>10</v>
      </c>
      <c r="D113" s="534">
        <v>35</v>
      </c>
      <c r="E113" s="497"/>
      <c r="F113" s="497">
        <f>$D113*E113</f>
        <v>0</v>
      </c>
      <c r="G113" s="495"/>
    </row>
    <row r="114" spans="1:7" x14ac:dyDescent="0.25">
      <c r="A114" s="578"/>
      <c r="B114" s="596"/>
      <c r="C114" s="531"/>
      <c r="D114" s="534"/>
      <c r="E114" s="497"/>
      <c r="F114" s="497"/>
      <c r="G114" s="495"/>
    </row>
    <row r="115" spans="1:7" x14ac:dyDescent="0.25">
      <c r="A115" s="578" t="s">
        <v>284</v>
      </c>
      <c r="B115" s="576" t="s">
        <v>138</v>
      </c>
      <c r="C115" s="531"/>
      <c r="D115" s="532"/>
      <c r="E115" s="497"/>
      <c r="F115" s="497"/>
      <c r="G115" s="495"/>
    </row>
    <row r="116" spans="1:7" ht="60" x14ac:dyDescent="0.25">
      <c r="A116" s="578"/>
      <c r="B116" s="605" t="s">
        <v>2051</v>
      </c>
      <c r="C116" s="531"/>
      <c r="D116" s="532"/>
      <c r="E116" s="497"/>
      <c r="F116" s="497"/>
      <c r="G116" s="495"/>
    </row>
    <row r="117" spans="1:7" ht="45" x14ac:dyDescent="0.25">
      <c r="A117" s="578"/>
      <c r="B117" s="604" t="s">
        <v>127</v>
      </c>
      <c r="C117" s="531"/>
      <c r="D117" s="532"/>
      <c r="E117" s="497"/>
      <c r="F117" s="497"/>
      <c r="G117" s="495"/>
    </row>
    <row r="118" spans="1:7" x14ac:dyDescent="0.25">
      <c r="A118" s="578"/>
      <c r="B118" s="596"/>
      <c r="C118" s="531" t="s">
        <v>10</v>
      </c>
      <c r="D118" s="534">
        <v>320</v>
      </c>
      <c r="E118" s="497"/>
      <c r="F118" s="497">
        <f>$D118*E118</f>
        <v>0</v>
      </c>
      <c r="G118" s="495"/>
    </row>
    <row r="119" spans="1:7" x14ac:dyDescent="0.25">
      <c r="A119" s="578" t="s">
        <v>285</v>
      </c>
      <c r="B119" s="576" t="s">
        <v>149</v>
      </c>
      <c r="C119" s="531"/>
      <c r="D119" s="532"/>
      <c r="E119" s="497"/>
      <c r="F119" s="497"/>
      <c r="G119" s="495"/>
    </row>
    <row r="120" spans="1:7" ht="45" x14ac:dyDescent="0.25">
      <c r="A120" s="578"/>
      <c r="B120" s="605" t="s">
        <v>1711</v>
      </c>
      <c r="C120" s="531"/>
      <c r="D120" s="532"/>
      <c r="E120" s="497"/>
      <c r="F120" s="497"/>
      <c r="G120" s="495"/>
    </row>
    <row r="121" spans="1:7" ht="45" x14ac:dyDescent="0.25">
      <c r="A121" s="578"/>
      <c r="B121" s="604" t="s">
        <v>127</v>
      </c>
      <c r="C121" s="531"/>
      <c r="D121" s="532"/>
      <c r="E121" s="497"/>
      <c r="F121" s="497"/>
      <c r="G121" s="495"/>
    </row>
    <row r="122" spans="1:7" x14ac:dyDescent="0.25">
      <c r="A122" s="578"/>
      <c r="B122" s="596"/>
      <c r="C122" s="531" t="s">
        <v>10</v>
      </c>
      <c r="D122" s="534">
        <v>320</v>
      </c>
      <c r="E122" s="497"/>
      <c r="F122" s="497">
        <f>$D122*E122</f>
        <v>0</v>
      </c>
      <c r="G122" s="495"/>
    </row>
    <row r="123" spans="1:7" ht="30" x14ac:dyDescent="0.25">
      <c r="A123" s="578" t="s">
        <v>286</v>
      </c>
      <c r="B123" s="576" t="s">
        <v>544</v>
      </c>
      <c r="C123" s="531"/>
      <c r="D123" s="532"/>
      <c r="E123" s="497"/>
      <c r="F123" s="497"/>
      <c r="G123" s="495"/>
    </row>
    <row r="124" spans="1:7" ht="60" x14ac:dyDescent="0.25">
      <c r="A124" s="578"/>
      <c r="B124" s="605" t="s">
        <v>545</v>
      </c>
      <c r="C124" s="531"/>
      <c r="D124" s="532"/>
      <c r="E124" s="497"/>
      <c r="F124" s="497"/>
      <c r="G124" s="495"/>
    </row>
    <row r="125" spans="1:7" ht="45" x14ac:dyDescent="0.25">
      <c r="A125" s="578"/>
      <c r="B125" s="604" t="s">
        <v>127</v>
      </c>
      <c r="C125" s="531"/>
      <c r="D125" s="532"/>
      <c r="E125" s="497"/>
      <c r="F125" s="497"/>
      <c r="G125" s="495"/>
    </row>
    <row r="126" spans="1:7" x14ac:dyDescent="0.25">
      <c r="A126" s="578"/>
      <c r="B126" s="596"/>
      <c r="C126" s="531" t="s">
        <v>10</v>
      </c>
      <c r="D126" s="534">
        <v>25</v>
      </c>
      <c r="E126" s="497"/>
      <c r="F126" s="497">
        <f>$D126*E126</f>
        <v>0</v>
      </c>
      <c r="G126" s="495"/>
    </row>
    <row r="127" spans="1:7" x14ac:dyDescent="0.25">
      <c r="A127" s="578" t="s">
        <v>287</v>
      </c>
      <c r="B127" s="576" t="s">
        <v>152</v>
      </c>
      <c r="C127" s="531"/>
      <c r="D127" s="532"/>
      <c r="E127" s="497"/>
      <c r="F127" s="497"/>
      <c r="G127" s="495"/>
    </row>
    <row r="128" spans="1:7" ht="45" x14ac:dyDescent="0.25">
      <c r="A128" s="578"/>
      <c r="B128" s="605" t="s">
        <v>150</v>
      </c>
      <c r="C128" s="531"/>
      <c r="D128" s="532"/>
      <c r="E128" s="497"/>
      <c r="F128" s="497"/>
      <c r="G128" s="495"/>
    </row>
    <row r="129" spans="1:9" ht="45" x14ac:dyDescent="0.25">
      <c r="A129" s="578"/>
      <c r="B129" s="604" t="s">
        <v>127</v>
      </c>
      <c r="C129" s="531"/>
      <c r="D129" s="532"/>
      <c r="E129" s="497"/>
      <c r="F129" s="497"/>
      <c r="G129" s="495"/>
    </row>
    <row r="130" spans="1:9" x14ac:dyDescent="0.25">
      <c r="A130" s="578"/>
      <c r="B130" s="596"/>
      <c r="C130" s="531" t="s">
        <v>10</v>
      </c>
      <c r="D130" s="534">
        <v>23</v>
      </c>
      <c r="E130" s="501"/>
      <c r="F130" s="497">
        <f>$D130*E130</f>
        <v>0</v>
      </c>
      <c r="G130" s="495"/>
    </row>
    <row r="131" spans="1:9" x14ac:dyDescent="0.25">
      <c r="A131" s="584" t="s">
        <v>288</v>
      </c>
      <c r="B131" s="600" t="s">
        <v>151</v>
      </c>
      <c r="C131" s="537"/>
      <c r="D131" s="534"/>
      <c r="E131" s="501"/>
      <c r="F131" s="501"/>
      <c r="G131" s="500"/>
      <c r="H131" s="339"/>
      <c r="I131" s="339"/>
    </row>
    <row r="132" spans="1:9" ht="45" x14ac:dyDescent="0.25">
      <c r="A132" s="584"/>
      <c r="B132" s="605" t="s">
        <v>145</v>
      </c>
      <c r="C132" s="537"/>
      <c r="D132" s="534"/>
      <c r="E132" s="501"/>
      <c r="F132" s="501"/>
      <c r="G132" s="500"/>
      <c r="H132" s="339"/>
      <c r="I132" s="339"/>
    </row>
    <row r="133" spans="1:9" ht="45" x14ac:dyDescent="0.25">
      <c r="A133" s="584"/>
      <c r="B133" s="596" t="s">
        <v>127</v>
      </c>
      <c r="C133" s="537"/>
      <c r="D133" s="534"/>
      <c r="E133" s="501"/>
      <c r="F133" s="501"/>
      <c r="G133" s="500"/>
      <c r="H133" s="339"/>
      <c r="I133" s="339"/>
    </row>
    <row r="134" spans="1:9" x14ac:dyDescent="0.25">
      <c r="A134" s="584"/>
      <c r="B134" s="596"/>
      <c r="C134" s="537" t="s">
        <v>10</v>
      </c>
      <c r="D134" s="534">
        <v>23</v>
      </c>
      <c r="E134" s="501"/>
      <c r="F134" s="501">
        <f>$D134*E134</f>
        <v>0</v>
      </c>
      <c r="G134" s="500"/>
      <c r="H134" s="339"/>
      <c r="I134" s="339"/>
    </row>
    <row r="135" spans="1:9" x14ac:dyDescent="0.25">
      <c r="A135" s="578" t="s">
        <v>289</v>
      </c>
      <c r="B135" s="576" t="s">
        <v>547</v>
      </c>
      <c r="C135" s="531"/>
      <c r="D135" s="532"/>
      <c r="E135" s="497"/>
      <c r="F135" s="497"/>
      <c r="G135" s="495"/>
    </row>
    <row r="136" spans="1:9" ht="45" x14ac:dyDescent="0.25">
      <c r="A136" s="578"/>
      <c r="B136" s="605" t="s">
        <v>573</v>
      </c>
      <c r="C136" s="531"/>
      <c r="D136" s="532"/>
      <c r="E136" s="497"/>
      <c r="F136" s="497"/>
      <c r="G136" s="495"/>
    </row>
    <row r="137" spans="1:9" ht="45" x14ac:dyDescent="0.25">
      <c r="A137" s="578"/>
      <c r="B137" s="604" t="s">
        <v>127</v>
      </c>
      <c r="C137" s="531"/>
      <c r="D137" s="532"/>
      <c r="E137" s="497"/>
      <c r="F137" s="497"/>
      <c r="G137" s="495"/>
    </row>
    <row r="138" spans="1:9" x14ac:dyDescent="0.25">
      <c r="A138" s="578"/>
      <c r="B138" s="596"/>
      <c r="C138" s="531" t="s">
        <v>10</v>
      </c>
      <c r="D138" s="534">
        <v>23</v>
      </c>
      <c r="E138" s="501"/>
      <c r="F138" s="497">
        <f>$D138*E138</f>
        <v>0</v>
      </c>
      <c r="G138" s="495"/>
    </row>
    <row r="139" spans="1:9" ht="30" x14ac:dyDescent="0.25">
      <c r="A139" s="578" t="s">
        <v>290</v>
      </c>
      <c r="B139" s="600" t="s">
        <v>2237</v>
      </c>
      <c r="C139" s="531"/>
      <c r="D139" s="532"/>
      <c r="E139" s="497"/>
      <c r="F139" s="497"/>
      <c r="G139" s="495"/>
    </row>
    <row r="140" spans="1:9" ht="60" x14ac:dyDescent="0.25">
      <c r="A140" s="578"/>
      <c r="B140" s="594" t="s">
        <v>2238</v>
      </c>
      <c r="C140" s="531"/>
      <c r="D140" s="532"/>
      <c r="E140" s="497"/>
      <c r="F140" s="497"/>
      <c r="G140" s="495"/>
    </row>
    <row r="141" spans="1:9" ht="30" x14ac:dyDescent="0.25">
      <c r="A141" s="578"/>
      <c r="B141" s="603" t="s">
        <v>335</v>
      </c>
      <c r="C141" s="531"/>
      <c r="D141" s="532"/>
      <c r="E141" s="497"/>
      <c r="F141" s="497"/>
      <c r="G141" s="495"/>
    </row>
    <row r="142" spans="1:9" ht="45" x14ac:dyDescent="0.25">
      <c r="A142" s="578"/>
      <c r="B142" s="604" t="s">
        <v>127</v>
      </c>
      <c r="C142" s="531"/>
      <c r="D142" s="532"/>
      <c r="E142" s="497"/>
      <c r="F142" s="497"/>
      <c r="G142" s="495"/>
    </row>
    <row r="143" spans="1:9" x14ac:dyDescent="0.25">
      <c r="A143" s="578"/>
      <c r="B143" s="596"/>
      <c r="C143" s="531" t="s">
        <v>10</v>
      </c>
      <c r="D143" s="534">
        <v>90</v>
      </c>
      <c r="E143" s="501"/>
      <c r="F143" s="497">
        <f>$D143*E143</f>
        <v>0</v>
      </c>
      <c r="G143" s="495"/>
    </row>
    <row r="144" spans="1:9" x14ac:dyDescent="0.25">
      <c r="A144" s="582"/>
      <c r="B144" s="1509"/>
      <c r="C144" s="599"/>
      <c r="D144" s="569"/>
      <c r="E144" s="559"/>
      <c r="F144" s="559"/>
      <c r="G144" s="583"/>
    </row>
    <row r="145" spans="1:7" x14ac:dyDescent="0.25">
      <c r="A145" s="578" t="s">
        <v>291</v>
      </c>
      <c r="B145" s="576" t="s">
        <v>142</v>
      </c>
      <c r="C145" s="531"/>
      <c r="D145" s="532"/>
      <c r="E145" s="497"/>
      <c r="F145" s="497"/>
      <c r="G145" s="495"/>
    </row>
    <row r="146" spans="1:7" ht="30" x14ac:dyDescent="0.25">
      <c r="A146" s="578"/>
      <c r="B146" s="605" t="s">
        <v>143</v>
      </c>
      <c r="C146" s="531"/>
      <c r="D146" s="532"/>
      <c r="E146" s="497"/>
      <c r="F146" s="497"/>
      <c r="G146" s="495"/>
    </row>
    <row r="147" spans="1:7" ht="45" x14ac:dyDescent="0.25">
      <c r="A147" s="578"/>
      <c r="B147" s="604" t="s">
        <v>127</v>
      </c>
      <c r="C147" s="531"/>
      <c r="D147" s="532"/>
      <c r="E147" s="497"/>
      <c r="F147" s="497"/>
      <c r="G147" s="495"/>
    </row>
    <row r="148" spans="1:7" x14ac:dyDescent="0.25">
      <c r="A148" s="578"/>
      <c r="B148" s="596"/>
      <c r="C148" s="531" t="s">
        <v>10</v>
      </c>
      <c r="D148" s="534">
        <v>400</v>
      </c>
      <c r="E148" s="497"/>
      <c r="F148" s="497">
        <f>$D148*E148</f>
        <v>0</v>
      </c>
      <c r="G148" s="495"/>
    </row>
    <row r="149" spans="1:7" x14ac:dyDescent="0.25">
      <c r="A149" s="582"/>
      <c r="B149" s="1524"/>
      <c r="C149" s="583"/>
      <c r="D149" s="1521"/>
      <c r="E149" s="559"/>
      <c r="F149" s="559"/>
      <c r="G149" s="583"/>
    </row>
    <row r="150" spans="1:7" x14ac:dyDescent="0.25">
      <c r="A150" s="578"/>
      <c r="B150" s="581"/>
      <c r="C150" s="495"/>
      <c r="D150" s="498"/>
      <c r="E150" s="497"/>
      <c r="F150" s="497"/>
      <c r="G150" s="495"/>
    </row>
    <row r="151" spans="1:7" ht="15.75" x14ac:dyDescent="0.25">
      <c r="A151" s="580" t="s">
        <v>610</v>
      </c>
      <c r="B151" s="564" t="s">
        <v>124</v>
      </c>
      <c r="C151" s="563"/>
      <c r="D151" s="565"/>
      <c r="E151" s="566"/>
      <c r="F151" s="566">
        <f>SUM(F9:F150)</f>
        <v>0</v>
      </c>
      <c r="G151" s="566"/>
    </row>
    <row r="152" spans="1:7" x14ac:dyDescent="0.25">
      <c r="A152" s="578"/>
      <c r="B152" s="495"/>
      <c r="C152" s="495"/>
      <c r="D152" s="495"/>
      <c r="E152" s="495"/>
      <c r="F152" s="495"/>
      <c r="G152" s="495"/>
    </row>
  </sheetData>
  <sheetProtection password="CC0A" sheet="1" objects="1" scenarios="1"/>
  <pageMargins left="0.7" right="0.7" top="0.75" bottom="0.75" header="0.51180555555555496" footer="0.51180555555555496"/>
  <pageSetup paperSize="9" scale="74" firstPageNumber="0" fitToHeight="0" orientation="portrait" r:id="rId1"/>
  <headerFooter>
    <oddFooter>&amp;LGRAĐEVINSKO OBRTNIČKI RADOVI&amp;RStranica &amp;P od &amp;N</oddFooter>
  </headerFooter>
  <rowBreaks count="2" manualBreakCount="2">
    <brk id="38" max="6" man="1"/>
    <brk id="71"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1555"/>
  <sheetViews>
    <sheetView view="pageBreakPreview" topLeftCell="A1529" zoomScale="70" zoomScaleNormal="85" zoomScaleSheetLayoutView="70" workbookViewId="0">
      <selection activeCell="E1499" sqref="E1499:E1551"/>
    </sheetView>
  </sheetViews>
  <sheetFormatPr defaultRowHeight="15" x14ac:dyDescent="0.25"/>
  <cols>
    <col min="1" max="1" width="3.7109375" style="434" bestFit="1" customWidth="1"/>
    <col min="2" max="2" width="60" style="415" customWidth="1"/>
    <col min="3" max="3" width="9.140625" style="415"/>
    <col min="4" max="4" width="9.42578125" style="415" bestFit="1" customWidth="1"/>
    <col min="5" max="5" width="13.42578125" style="415" customWidth="1"/>
    <col min="6" max="6" width="14.42578125" style="415" customWidth="1"/>
    <col min="7" max="7" width="12.28515625" style="415" bestFit="1" customWidth="1"/>
    <col min="8" max="8" width="8.140625" style="415" bestFit="1" customWidth="1"/>
    <col min="9" max="11" width="9.140625" style="415"/>
    <col min="12" max="12" width="10.5703125" style="415" bestFit="1" customWidth="1"/>
    <col min="13" max="16384" width="9.140625" style="415"/>
  </cols>
  <sheetData>
    <row r="1" spans="1:7" x14ac:dyDescent="0.25">
      <c r="A1" s="413"/>
      <c r="B1" s="414"/>
      <c r="C1" s="414"/>
      <c r="D1" s="414"/>
      <c r="E1" s="414"/>
      <c r="F1" s="414"/>
      <c r="G1" s="414"/>
    </row>
    <row r="2" spans="1:7" x14ac:dyDescent="0.25">
      <c r="A2" s="413" t="s">
        <v>0</v>
      </c>
      <c r="B2" s="413" t="s">
        <v>1</v>
      </c>
      <c r="C2" s="413" t="s">
        <v>2</v>
      </c>
      <c r="D2" s="413" t="s">
        <v>3</v>
      </c>
      <c r="E2" s="413" t="s">
        <v>4</v>
      </c>
      <c r="F2" s="413" t="s">
        <v>5</v>
      </c>
      <c r="G2" s="413" t="s">
        <v>30</v>
      </c>
    </row>
    <row r="3" spans="1:7" ht="15.75" thickBot="1" x14ac:dyDescent="0.3">
      <c r="A3" s="416"/>
      <c r="B3" s="417"/>
      <c r="C3" s="417"/>
      <c r="D3" s="417"/>
      <c r="E3" s="417"/>
      <c r="F3" s="417"/>
      <c r="G3" s="417"/>
    </row>
    <row r="4" spans="1:7" ht="16.5" thickTop="1" x14ac:dyDescent="0.25">
      <c r="A4" s="472" t="s">
        <v>611</v>
      </c>
      <c r="B4" s="472" t="s">
        <v>2042</v>
      </c>
      <c r="C4" s="474"/>
      <c r="D4" s="474"/>
      <c r="E4" s="474"/>
      <c r="F4" s="474"/>
      <c r="G4" s="474"/>
    </row>
    <row r="5" spans="1:7" ht="15.75" x14ac:dyDescent="0.25">
      <c r="A5" s="615"/>
      <c r="B5" s="615"/>
      <c r="C5" s="616"/>
      <c r="D5" s="616"/>
      <c r="E5" s="616"/>
      <c r="F5" s="616"/>
      <c r="G5" s="616"/>
    </row>
    <row r="6" spans="1:7" ht="15.75" x14ac:dyDescent="0.25">
      <c r="A6" s="615" t="s">
        <v>33</v>
      </c>
      <c r="B6" s="1525" t="s">
        <v>2048</v>
      </c>
      <c r="C6" s="1526"/>
      <c r="D6" s="1526"/>
      <c r="E6" s="616"/>
      <c r="F6" s="616"/>
      <c r="G6" s="616"/>
    </row>
    <row r="7" spans="1:7" ht="345.75" customHeight="1" x14ac:dyDescent="0.25">
      <c r="A7" s="615"/>
      <c r="B7" s="1527" t="s">
        <v>2063</v>
      </c>
      <c r="C7" s="1526"/>
      <c r="D7" s="544"/>
      <c r="E7" s="513"/>
      <c r="F7" s="513"/>
      <c r="G7" s="616"/>
    </row>
    <row r="8" spans="1:7" ht="30" x14ac:dyDescent="0.25">
      <c r="A8" s="615"/>
      <c r="B8" s="1528" t="s">
        <v>2043</v>
      </c>
      <c r="C8" s="1526"/>
      <c r="D8" s="544"/>
      <c r="E8" s="513"/>
      <c r="F8" s="513"/>
      <c r="G8" s="616"/>
    </row>
    <row r="9" spans="1:7" x14ac:dyDescent="0.25">
      <c r="A9" s="618"/>
      <c r="B9" s="1529" t="s">
        <v>157</v>
      </c>
      <c r="C9" s="456" t="s">
        <v>10</v>
      </c>
      <c r="D9" s="544">
        <v>120</v>
      </c>
      <c r="E9" s="513"/>
      <c r="F9" s="513">
        <f>D9*E9</f>
        <v>0</v>
      </c>
      <c r="G9" s="618"/>
    </row>
    <row r="10" spans="1:7" x14ac:dyDescent="0.25">
      <c r="A10" s="620"/>
      <c r="B10" s="1530"/>
      <c r="C10" s="1531"/>
      <c r="D10" s="544"/>
      <c r="E10" s="513"/>
      <c r="F10" s="513"/>
      <c r="G10" s="620"/>
    </row>
    <row r="11" spans="1:7" ht="30" x14ac:dyDescent="0.25">
      <c r="A11" s="617" t="s">
        <v>34</v>
      </c>
      <c r="B11" s="1525" t="s">
        <v>2049</v>
      </c>
      <c r="C11" s="1531"/>
      <c r="D11" s="544"/>
      <c r="E11" s="513"/>
      <c r="F11" s="513"/>
      <c r="G11" s="620"/>
    </row>
    <row r="12" spans="1:7" ht="45" x14ac:dyDescent="0.25">
      <c r="A12" s="615"/>
      <c r="B12" s="1527" t="s">
        <v>2050</v>
      </c>
      <c r="C12" s="1526"/>
      <c r="D12" s="544"/>
      <c r="E12" s="513"/>
      <c r="F12" s="513"/>
      <c r="G12" s="616"/>
    </row>
    <row r="13" spans="1:7" ht="46.5" customHeight="1" x14ac:dyDescent="0.25">
      <c r="A13" s="615"/>
      <c r="B13" s="1528" t="s">
        <v>2044</v>
      </c>
      <c r="C13" s="1526"/>
      <c r="D13" s="544"/>
      <c r="E13" s="513"/>
      <c r="F13" s="513"/>
      <c r="G13" s="616"/>
    </row>
    <row r="14" spans="1:7" ht="29.25" customHeight="1" x14ac:dyDescent="0.25">
      <c r="A14" s="615"/>
      <c r="B14" s="1528" t="s">
        <v>2045</v>
      </c>
      <c r="C14" s="1526"/>
      <c r="D14" s="544"/>
      <c r="E14" s="513"/>
      <c r="F14" s="513"/>
      <c r="G14" s="616"/>
    </row>
    <row r="15" spans="1:7" ht="15.75" x14ac:dyDescent="0.25">
      <c r="A15" s="615"/>
      <c r="B15" s="1529" t="s">
        <v>157</v>
      </c>
      <c r="C15" s="456" t="s">
        <v>10</v>
      </c>
      <c r="D15" s="544">
        <v>40</v>
      </c>
      <c r="E15" s="513"/>
      <c r="F15" s="513">
        <f>D15*E15</f>
        <v>0</v>
      </c>
      <c r="G15" s="616"/>
    </row>
    <row r="16" spans="1:7" x14ac:dyDescent="0.25">
      <c r="A16" s="415"/>
      <c r="D16" s="513"/>
      <c r="E16" s="513"/>
      <c r="F16" s="513"/>
    </row>
    <row r="17" spans="1:7" ht="15.75" x14ac:dyDescent="0.25">
      <c r="A17" s="434" t="s">
        <v>611</v>
      </c>
      <c r="B17" s="472" t="s">
        <v>2047</v>
      </c>
      <c r="D17" s="513"/>
      <c r="E17" s="513"/>
      <c r="F17" s="513">
        <f>SUM(F8:F15)</f>
        <v>0</v>
      </c>
    </row>
    <row r="18" spans="1:7" x14ac:dyDescent="0.25">
      <c r="A18" s="415"/>
    </row>
    <row r="19" spans="1:7" ht="15.75" x14ac:dyDescent="0.25">
      <c r="A19" s="472" t="s">
        <v>612</v>
      </c>
      <c r="B19" s="472" t="s">
        <v>170</v>
      </c>
      <c r="C19" s="474"/>
      <c r="D19" s="474"/>
      <c r="E19" s="474"/>
      <c r="F19" s="474"/>
      <c r="G19" s="474"/>
    </row>
    <row r="20" spans="1:7" ht="15.75" x14ac:dyDescent="0.25">
      <c r="A20" s="472"/>
      <c r="B20" s="472"/>
      <c r="C20" s="474"/>
      <c r="D20" s="474"/>
      <c r="E20" s="474"/>
      <c r="F20" s="474"/>
      <c r="G20" s="474"/>
    </row>
    <row r="21" spans="1:7" x14ac:dyDescent="0.25">
      <c r="A21" s="617" t="s">
        <v>33</v>
      </c>
      <c r="B21" s="1525" t="s">
        <v>159</v>
      </c>
      <c r="C21" s="456"/>
      <c r="D21" s="456"/>
      <c r="E21" s="618"/>
      <c r="F21" s="618"/>
      <c r="G21" s="618"/>
    </row>
    <row r="22" spans="1:7" ht="60" x14ac:dyDescent="0.25">
      <c r="A22" s="618"/>
      <c r="B22" s="1527" t="s">
        <v>158</v>
      </c>
      <c r="C22" s="456"/>
      <c r="D22" s="456"/>
      <c r="E22" s="618"/>
      <c r="F22" s="618"/>
      <c r="G22" s="618"/>
    </row>
    <row r="23" spans="1:7" ht="45" x14ac:dyDescent="0.25">
      <c r="A23" s="618"/>
      <c r="B23" s="1532" t="s">
        <v>155</v>
      </c>
      <c r="C23" s="456"/>
      <c r="D23" s="456"/>
      <c r="E23" s="618"/>
      <c r="F23" s="618"/>
      <c r="G23" s="618"/>
    </row>
    <row r="24" spans="1:7" ht="105" x14ac:dyDescent="0.25">
      <c r="A24" s="618"/>
      <c r="B24" s="1529" t="s">
        <v>156</v>
      </c>
      <c r="C24" s="456"/>
      <c r="D24" s="456"/>
      <c r="E24" s="618"/>
      <c r="F24" s="618"/>
      <c r="G24" s="618"/>
    </row>
    <row r="25" spans="1:7" x14ac:dyDescent="0.25">
      <c r="A25" s="618"/>
      <c r="B25" s="1529" t="s">
        <v>157</v>
      </c>
      <c r="C25" s="456"/>
      <c r="D25" s="456"/>
      <c r="E25" s="618"/>
      <c r="F25" s="618"/>
      <c r="G25" s="618"/>
    </row>
    <row r="26" spans="1:7" x14ac:dyDescent="0.25">
      <c r="A26" s="618"/>
      <c r="B26" s="456"/>
      <c r="C26" s="456" t="s">
        <v>10</v>
      </c>
      <c r="D26" s="544">
        <v>235</v>
      </c>
      <c r="E26" s="513"/>
      <c r="F26" s="513">
        <f>$D26*E26</f>
        <v>0</v>
      </c>
      <c r="G26" s="618"/>
    </row>
    <row r="27" spans="1:7" x14ac:dyDescent="0.25">
      <c r="A27" s="617" t="s">
        <v>34</v>
      </c>
      <c r="B27" s="1525" t="s">
        <v>160</v>
      </c>
      <c r="C27" s="456"/>
      <c r="D27" s="456"/>
      <c r="E27" s="618"/>
      <c r="F27" s="618"/>
      <c r="G27" s="618"/>
    </row>
    <row r="28" spans="1:7" ht="60" x14ac:dyDescent="0.25">
      <c r="A28" s="618"/>
      <c r="B28" s="1529" t="s">
        <v>161</v>
      </c>
      <c r="C28" s="456"/>
      <c r="D28" s="456"/>
      <c r="E28" s="618"/>
      <c r="F28" s="618"/>
      <c r="G28" s="618"/>
    </row>
    <row r="29" spans="1:7" ht="45" x14ac:dyDescent="0.25">
      <c r="A29" s="618"/>
      <c r="B29" s="1532" t="s">
        <v>1702</v>
      </c>
      <c r="C29" s="456"/>
      <c r="D29" s="456"/>
      <c r="E29" s="618"/>
      <c r="F29" s="618"/>
      <c r="G29" s="618"/>
    </row>
    <row r="30" spans="1:7" ht="105" x14ac:dyDescent="0.25">
      <c r="A30" s="618"/>
      <c r="B30" s="1529" t="s">
        <v>156</v>
      </c>
      <c r="C30" s="456"/>
      <c r="D30" s="456"/>
      <c r="E30" s="618"/>
      <c r="F30" s="618"/>
      <c r="G30" s="618"/>
    </row>
    <row r="31" spans="1:7" x14ac:dyDescent="0.25">
      <c r="A31" s="618"/>
      <c r="B31" s="1529" t="s">
        <v>157</v>
      </c>
      <c r="C31" s="456"/>
      <c r="D31" s="456"/>
      <c r="E31" s="618"/>
      <c r="F31" s="618"/>
      <c r="G31" s="618"/>
    </row>
    <row r="32" spans="1:7" x14ac:dyDescent="0.25">
      <c r="A32" s="618"/>
      <c r="B32" s="456"/>
      <c r="C32" s="456" t="s">
        <v>10</v>
      </c>
      <c r="D32" s="544">
        <v>121</v>
      </c>
      <c r="E32" s="513"/>
      <c r="F32" s="513">
        <f>$D32*E32</f>
        <v>0</v>
      </c>
      <c r="G32" s="618"/>
    </row>
    <row r="33" spans="1:8" x14ac:dyDescent="0.25">
      <c r="A33" s="617" t="s">
        <v>35</v>
      </c>
      <c r="B33" s="1525" t="s">
        <v>163</v>
      </c>
      <c r="C33" s="456"/>
      <c r="D33" s="456"/>
      <c r="E33" s="618"/>
      <c r="F33" s="618"/>
      <c r="G33" s="618"/>
    </row>
    <row r="34" spans="1:8" ht="75" x14ac:dyDescent="0.25">
      <c r="A34" s="619"/>
      <c r="B34" s="1527" t="s">
        <v>337</v>
      </c>
      <c r="C34" s="456"/>
      <c r="D34" s="456"/>
      <c r="E34" s="618"/>
      <c r="F34" s="618"/>
      <c r="G34" s="618"/>
    </row>
    <row r="35" spans="1:8" x14ac:dyDescent="0.25">
      <c r="A35" s="619"/>
      <c r="B35" s="1529" t="s">
        <v>338</v>
      </c>
      <c r="C35" s="456"/>
      <c r="D35" s="456"/>
      <c r="E35" s="618"/>
      <c r="F35" s="618"/>
      <c r="G35" s="618"/>
    </row>
    <row r="36" spans="1:8" ht="30" x14ac:dyDescent="0.25">
      <c r="A36" s="619"/>
      <c r="B36" s="1529" t="s">
        <v>339</v>
      </c>
      <c r="C36" s="456"/>
      <c r="D36" s="456"/>
      <c r="E36" s="618"/>
      <c r="F36" s="618"/>
      <c r="G36" s="618"/>
    </row>
    <row r="37" spans="1:8" ht="60" x14ac:dyDescent="0.25">
      <c r="A37" s="619"/>
      <c r="B37" s="1529" t="s">
        <v>340</v>
      </c>
      <c r="C37" s="456"/>
      <c r="D37" s="456"/>
      <c r="E37" s="618"/>
      <c r="F37" s="618"/>
      <c r="G37" s="618"/>
    </row>
    <row r="38" spans="1:8" ht="30" x14ac:dyDescent="0.25">
      <c r="A38" s="619"/>
      <c r="B38" s="1529" t="s">
        <v>341</v>
      </c>
      <c r="C38" s="456"/>
      <c r="D38" s="456"/>
      <c r="E38" s="618"/>
      <c r="F38" s="618"/>
      <c r="G38" s="618"/>
    </row>
    <row r="39" spans="1:8" ht="30" x14ac:dyDescent="0.25">
      <c r="A39" s="619"/>
      <c r="B39" s="1529" t="s">
        <v>342</v>
      </c>
      <c r="C39" s="456"/>
      <c r="D39" s="456"/>
      <c r="E39" s="618"/>
      <c r="F39" s="618"/>
      <c r="G39" s="618"/>
    </row>
    <row r="40" spans="1:8" ht="30" x14ac:dyDescent="0.25">
      <c r="A40" s="619"/>
      <c r="B40" s="1529" t="s">
        <v>343</v>
      </c>
      <c r="C40" s="456"/>
      <c r="D40" s="456"/>
      <c r="E40" s="618"/>
      <c r="F40" s="618"/>
      <c r="G40" s="618"/>
    </row>
    <row r="41" spans="1:8" ht="120" x14ac:dyDescent="0.25">
      <c r="A41" s="619"/>
      <c r="B41" s="1529" t="s">
        <v>344</v>
      </c>
      <c r="C41" s="456"/>
      <c r="D41" s="456"/>
      <c r="E41" s="618"/>
      <c r="F41" s="618"/>
      <c r="G41" s="618"/>
    </row>
    <row r="42" spans="1:8" x14ac:dyDescent="0.25">
      <c r="A42" s="619"/>
      <c r="B42" s="1529" t="s">
        <v>345</v>
      </c>
      <c r="C42" s="456"/>
      <c r="D42" s="456"/>
      <c r="E42" s="618"/>
      <c r="F42" s="618"/>
      <c r="G42" s="618"/>
    </row>
    <row r="43" spans="1:8" x14ac:dyDescent="0.25">
      <c r="A43" s="618"/>
      <c r="B43" s="456"/>
      <c r="C43" s="456" t="s">
        <v>10</v>
      </c>
      <c r="D43" s="544">
        <v>10</v>
      </c>
      <c r="E43" s="513"/>
      <c r="F43" s="513">
        <f>$D43*E43</f>
        <v>0</v>
      </c>
      <c r="G43" s="618"/>
    </row>
    <row r="44" spans="1:8" ht="47.25" x14ac:dyDescent="0.25">
      <c r="A44" s="617" t="s">
        <v>36</v>
      </c>
      <c r="B44" s="1525" t="s">
        <v>347</v>
      </c>
      <c r="C44" s="1533"/>
      <c r="D44" s="1533"/>
      <c r="E44" s="621"/>
      <c r="F44" s="621"/>
      <c r="G44" s="621"/>
      <c r="H44" s="557"/>
    </row>
    <row r="45" spans="1:8" ht="15.75" x14ac:dyDescent="0.25">
      <c r="A45" s="622"/>
      <c r="B45" s="1529" t="s">
        <v>346</v>
      </c>
      <c r="C45" s="1533"/>
      <c r="D45" s="1533"/>
      <c r="E45" s="621"/>
      <c r="F45" s="621"/>
      <c r="G45" s="621"/>
      <c r="H45" s="557"/>
    </row>
    <row r="46" spans="1:8" ht="15.75" x14ac:dyDescent="0.25">
      <c r="A46" s="622"/>
      <c r="B46" s="1529" t="s">
        <v>348</v>
      </c>
      <c r="C46" s="456" t="s">
        <v>172</v>
      </c>
      <c r="D46" s="544">
        <v>19</v>
      </c>
      <c r="E46" s="513"/>
      <c r="F46" s="513">
        <f>$D46*E46</f>
        <v>0</v>
      </c>
      <c r="G46" s="621"/>
      <c r="H46" s="557"/>
    </row>
    <row r="47" spans="1:8" ht="15.75" x14ac:dyDescent="0.25">
      <c r="A47" s="622"/>
      <c r="B47" s="1529" t="s">
        <v>349</v>
      </c>
      <c r="C47" s="456" t="s">
        <v>172</v>
      </c>
      <c r="D47" s="544">
        <v>23</v>
      </c>
      <c r="E47" s="513"/>
      <c r="F47" s="513">
        <f>$D47*E47</f>
        <v>0</v>
      </c>
      <c r="G47" s="621"/>
      <c r="H47" s="557"/>
    </row>
    <row r="48" spans="1:8" ht="15.75" x14ac:dyDescent="0.25">
      <c r="A48" s="622"/>
      <c r="B48" s="1529" t="s">
        <v>350</v>
      </c>
      <c r="C48" s="456" t="s">
        <v>172</v>
      </c>
      <c r="D48" s="544">
        <v>6</v>
      </c>
      <c r="E48" s="513"/>
      <c r="F48" s="513">
        <f>$D48*E48</f>
        <v>0</v>
      </c>
      <c r="G48" s="621"/>
      <c r="H48" s="557"/>
    </row>
    <row r="49" spans="1:8" ht="15.75" x14ac:dyDescent="0.25">
      <c r="A49" s="622"/>
      <c r="B49" s="1534"/>
      <c r="C49" s="1535"/>
      <c r="D49" s="1536"/>
      <c r="E49" s="623"/>
      <c r="F49" s="624"/>
      <c r="G49" s="621"/>
      <c r="H49" s="557"/>
    </row>
    <row r="50" spans="1:8" x14ac:dyDescent="0.25">
      <c r="A50" s="617" t="s">
        <v>37</v>
      </c>
      <c r="B50" s="1525" t="s">
        <v>162</v>
      </c>
      <c r="C50" s="456"/>
      <c r="D50" s="456"/>
      <c r="E50" s="618"/>
      <c r="F50" s="618"/>
      <c r="G50" s="618"/>
    </row>
    <row r="51" spans="1:8" ht="75" x14ac:dyDescent="0.25">
      <c r="A51" s="618"/>
      <c r="B51" s="1529" t="s">
        <v>164</v>
      </c>
      <c r="C51" s="456"/>
      <c r="D51" s="456"/>
      <c r="E51" s="618"/>
      <c r="F51" s="618"/>
      <c r="G51" s="618"/>
    </row>
    <row r="52" spans="1:8" ht="45" x14ac:dyDescent="0.25">
      <c r="A52" s="618"/>
      <c r="B52" s="1532" t="s">
        <v>155</v>
      </c>
      <c r="C52" s="456"/>
      <c r="D52" s="456"/>
      <c r="E52" s="618"/>
      <c r="F52" s="618"/>
      <c r="G52" s="618"/>
    </row>
    <row r="53" spans="1:8" ht="105" x14ac:dyDescent="0.25">
      <c r="A53" s="618"/>
      <c r="B53" s="1529" t="s">
        <v>156</v>
      </c>
      <c r="C53" s="456"/>
      <c r="D53" s="456"/>
      <c r="E53" s="618"/>
      <c r="F53" s="618"/>
      <c r="G53" s="618"/>
    </row>
    <row r="54" spans="1:8" x14ac:dyDescent="0.25">
      <c r="A54" s="618"/>
      <c r="B54" s="1529" t="s">
        <v>157</v>
      </c>
      <c r="C54" s="456"/>
      <c r="D54" s="456"/>
      <c r="E54" s="618"/>
      <c r="F54" s="618"/>
      <c r="G54" s="618"/>
    </row>
    <row r="55" spans="1:8" x14ac:dyDescent="0.25">
      <c r="A55" s="618"/>
      <c r="B55" s="456"/>
      <c r="C55" s="456" t="s">
        <v>10</v>
      </c>
      <c r="D55" s="544">
        <v>9.5</v>
      </c>
      <c r="E55" s="513"/>
      <c r="F55" s="513">
        <f>$D55*E55</f>
        <v>0</v>
      </c>
      <c r="G55" s="618"/>
    </row>
    <row r="56" spans="1:8" x14ac:dyDescent="0.25">
      <c r="A56" s="617" t="s">
        <v>38</v>
      </c>
      <c r="B56" s="1525" t="s">
        <v>165</v>
      </c>
      <c r="C56" s="456"/>
      <c r="D56" s="456"/>
      <c r="E56" s="618"/>
      <c r="F56" s="618"/>
      <c r="G56" s="618"/>
    </row>
    <row r="57" spans="1:8" ht="105" x14ac:dyDescent="0.25">
      <c r="A57" s="618"/>
      <c r="B57" s="1527" t="s">
        <v>2065</v>
      </c>
      <c r="C57" s="456"/>
      <c r="D57" s="456"/>
      <c r="E57" s="618"/>
      <c r="F57" s="618"/>
      <c r="G57" s="618"/>
    </row>
    <row r="58" spans="1:8" x14ac:dyDescent="0.25">
      <c r="A58" s="625"/>
      <c r="B58" s="1537" t="s">
        <v>2597</v>
      </c>
      <c r="C58" s="1513"/>
      <c r="D58" s="1513"/>
      <c r="E58" s="625"/>
      <c r="F58" s="625"/>
      <c r="G58" s="625"/>
    </row>
    <row r="59" spans="1:8" x14ac:dyDescent="0.25">
      <c r="A59" s="625"/>
      <c r="B59" s="1644" t="s">
        <v>2596</v>
      </c>
      <c r="C59" s="1513"/>
      <c r="D59" s="1513"/>
      <c r="E59" s="625"/>
      <c r="F59" s="625"/>
      <c r="G59" s="625"/>
    </row>
    <row r="60" spans="1:8" x14ac:dyDescent="0.25">
      <c r="A60" s="625"/>
      <c r="B60" s="1537" t="s">
        <v>2064</v>
      </c>
      <c r="C60" s="1513"/>
      <c r="D60" s="1513"/>
      <c r="E60" s="625"/>
      <c r="F60" s="625"/>
      <c r="G60" s="625"/>
    </row>
    <row r="61" spans="1:8" x14ac:dyDescent="0.25">
      <c r="A61" s="618"/>
      <c r="B61" s="1529" t="s">
        <v>542</v>
      </c>
      <c r="C61" s="456"/>
      <c r="D61" s="456"/>
      <c r="E61" s="618"/>
      <c r="F61" s="618"/>
      <c r="G61" s="618"/>
    </row>
    <row r="62" spans="1:8" x14ac:dyDescent="0.25">
      <c r="A62" s="618"/>
      <c r="B62" s="1529" t="s">
        <v>166</v>
      </c>
      <c r="C62" s="456"/>
      <c r="D62" s="456"/>
      <c r="E62" s="618"/>
      <c r="F62" s="618"/>
      <c r="G62" s="618"/>
    </row>
    <row r="63" spans="1:8" x14ac:dyDescent="0.25">
      <c r="A63" s="618"/>
      <c r="B63" s="456"/>
      <c r="C63" s="456" t="s">
        <v>10</v>
      </c>
      <c r="D63" s="544">
        <v>235</v>
      </c>
      <c r="E63" s="513"/>
      <c r="F63" s="513">
        <f>$D63*E63</f>
        <v>0</v>
      </c>
      <c r="G63" s="618"/>
    </row>
    <row r="64" spans="1:8" x14ac:dyDescent="0.25">
      <c r="A64" s="617" t="s">
        <v>39</v>
      </c>
      <c r="B64" s="1525" t="s">
        <v>167</v>
      </c>
      <c r="C64" s="456"/>
      <c r="D64" s="456"/>
      <c r="E64" s="618"/>
      <c r="F64" s="618"/>
      <c r="G64" s="618"/>
    </row>
    <row r="65" spans="1:7" ht="60" x14ac:dyDescent="0.25">
      <c r="A65" s="618"/>
      <c r="B65" s="1527" t="s">
        <v>2067</v>
      </c>
      <c r="C65" s="456"/>
      <c r="D65" s="456"/>
      <c r="E65" s="618"/>
      <c r="F65" s="618"/>
      <c r="G65" s="618"/>
    </row>
    <row r="66" spans="1:7" x14ac:dyDescent="0.25">
      <c r="A66" s="620"/>
      <c r="B66" s="1532" t="s">
        <v>2598</v>
      </c>
      <c r="C66" s="1531"/>
      <c r="D66" s="1531"/>
      <c r="E66" s="620"/>
      <c r="F66" s="620"/>
      <c r="G66" s="620"/>
    </row>
    <row r="67" spans="1:7" x14ac:dyDescent="0.25">
      <c r="A67" s="625"/>
      <c r="B67" s="1644" t="s">
        <v>2596</v>
      </c>
      <c r="C67" s="1513"/>
      <c r="D67" s="1513"/>
      <c r="E67" s="625"/>
      <c r="F67" s="625"/>
      <c r="G67" s="625"/>
    </row>
    <row r="68" spans="1:7" ht="45" x14ac:dyDescent="0.25">
      <c r="A68" s="620"/>
      <c r="B68" s="1532" t="s">
        <v>2256</v>
      </c>
      <c r="C68" s="1531"/>
      <c r="D68" s="1531"/>
      <c r="E68" s="620"/>
      <c r="F68" s="620"/>
      <c r="G68" s="620"/>
    </row>
    <row r="69" spans="1:7" ht="45" x14ac:dyDescent="0.25">
      <c r="A69" s="618"/>
      <c r="B69" s="1532" t="s">
        <v>1702</v>
      </c>
      <c r="C69" s="456"/>
      <c r="D69" s="456"/>
      <c r="E69" s="618"/>
      <c r="F69" s="618"/>
      <c r="G69" s="618"/>
    </row>
    <row r="70" spans="1:7" ht="128.25" customHeight="1" x14ac:dyDescent="0.25">
      <c r="A70" s="618"/>
      <c r="B70" s="1529" t="s">
        <v>168</v>
      </c>
      <c r="C70" s="456"/>
      <c r="D70" s="456"/>
      <c r="E70" s="618"/>
      <c r="F70" s="618"/>
      <c r="G70" s="618"/>
    </row>
    <row r="71" spans="1:7" x14ac:dyDescent="0.25">
      <c r="A71" s="618"/>
      <c r="B71" s="1529" t="s">
        <v>157</v>
      </c>
      <c r="C71" s="456"/>
      <c r="D71" s="456"/>
      <c r="E71" s="618"/>
      <c r="F71" s="618"/>
      <c r="G71" s="618"/>
    </row>
    <row r="72" spans="1:7" x14ac:dyDescent="0.25">
      <c r="A72" s="618"/>
      <c r="B72" s="456"/>
      <c r="C72" s="456" t="s">
        <v>10</v>
      </c>
      <c r="D72" s="544">
        <v>390</v>
      </c>
      <c r="E72" s="513"/>
      <c r="F72" s="513">
        <f>$D72*E72</f>
        <v>0</v>
      </c>
      <c r="G72" s="618"/>
    </row>
    <row r="73" spans="1:7" x14ac:dyDescent="0.25">
      <c r="A73" s="617" t="s">
        <v>40</v>
      </c>
      <c r="B73" s="1525" t="s">
        <v>167</v>
      </c>
      <c r="C73" s="456"/>
      <c r="D73" s="456"/>
      <c r="E73" s="618"/>
      <c r="F73" s="618"/>
      <c r="G73" s="618"/>
    </row>
    <row r="74" spans="1:7" ht="60" x14ac:dyDescent="0.25">
      <c r="A74" s="618"/>
      <c r="B74" s="1527" t="s">
        <v>2067</v>
      </c>
      <c r="C74" s="456"/>
      <c r="D74" s="456"/>
      <c r="E74" s="618"/>
      <c r="F74" s="618"/>
      <c r="G74" s="618"/>
    </row>
    <row r="75" spans="1:7" x14ac:dyDescent="0.25">
      <c r="A75" s="625"/>
      <c r="B75" s="1537" t="s">
        <v>2597</v>
      </c>
      <c r="C75" s="1513"/>
      <c r="D75" s="1513"/>
      <c r="E75" s="625"/>
      <c r="F75" s="625"/>
      <c r="G75" s="625"/>
    </row>
    <row r="76" spans="1:7" x14ac:dyDescent="0.25">
      <c r="A76" s="625"/>
      <c r="B76" s="1644" t="s">
        <v>2596</v>
      </c>
      <c r="C76" s="1513"/>
      <c r="D76" s="1513"/>
      <c r="E76" s="625"/>
      <c r="F76" s="625"/>
      <c r="G76" s="625"/>
    </row>
    <row r="77" spans="1:7" ht="30" x14ac:dyDescent="0.25">
      <c r="A77" s="625"/>
      <c r="B77" s="1537" t="s">
        <v>2066</v>
      </c>
      <c r="C77" s="1513"/>
      <c r="D77" s="1513"/>
      <c r="E77" s="625"/>
      <c r="F77" s="625"/>
      <c r="G77" s="625"/>
    </row>
    <row r="78" spans="1:7" ht="45" x14ac:dyDescent="0.25">
      <c r="A78" s="618"/>
      <c r="B78" s="1532" t="s">
        <v>1702</v>
      </c>
      <c r="C78" s="456"/>
      <c r="D78" s="456"/>
      <c r="E78" s="618"/>
      <c r="F78" s="618"/>
      <c r="G78" s="618"/>
    </row>
    <row r="79" spans="1:7" ht="120" x14ac:dyDescent="0.25">
      <c r="A79" s="618"/>
      <c r="B79" s="1527" t="s">
        <v>168</v>
      </c>
      <c r="C79" s="456"/>
      <c r="D79" s="456"/>
      <c r="E79" s="618"/>
      <c r="F79" s="618"/>
      <c r="G79" s="618"/>
    </row>
    <row r="80" spans="1:7" x14ac:dyDescent="0.25">
      <c r="A80" s="618"/>
      <c r="B80" s="1529" t="s">
        <v>157</v>
      </c>
      <c r="C80" s="456"/>
      <c r="D80" s="456"/>
      <c r="E80" s="618"/>
      <c r="F80" s="618"/>
      <c r="G80" s="618"/>
    </row>
    <row r="81" spans="1:7" x14ac:dyDescent="0.25">
      <c r="A81" s="618"/>
      <c r="B81" s="456"/>
      <c r="C81" s="456" t="s">
        <v>10</v>
      </c>
      <c r="D81" s="544">
        <v>65</v>
      </c>
      <c r="E81" s="513"/>
      <c r="F81" s="513">
        <f>$D81*E81</f>
        <v>0</v>
      </c>
      <c r="G81" s="618"/>
    </row>
    <row r="82" spans="1:7" x14ac:dyDescent="0.25">
      <c r="A82" s="413"/>
      <c r="B82" s="414"/>
      <c r="C82" s="414"/>
      <c r="D82" s="414"/>
      <c r="E82" s="414"/>
      <c r="F82" s="414"/>
      <c r="G82" s="414"/>
    </row>
    <row r="83" spans="1:7" ht="15.75" x14ac:dyDescent="0.25">
      <c r="A83" s="472" t="s">
        <v>612</v>
      </c>
      <c r="B83" s="473" t="s">
        <v>169</v>
      </c>
      <c r="C83" s="472"/>
      <c r="D83" s="520"/>
      <c r="E83" s="477"/>
      <c r="F83" s="477">
        <f>SUM(F25:F82)</f>
        <v>0</v>
      </c>
      <c r="G83" s="477"/>
    </row>
    <row r="84" spans="1:7" x14ac:dyDescent="0.25">
      <c r="A84" s="413"/>
      <c r="B84" s="414"/>
      <c r="C84" s="414"/>
      <c r="D84" s="414"/>
      <c r="E84" s="414"/>
      <c r="F84" s="414"/>
      <c r="G84" s="414"/>
    </row>
    <row r="85" spans="1:7" x14ac:dyDescent="0.25">
      <c r="A85" s="413"/>
      <c r="B85" s="414"/>
      <c r="C85" s="414"/>
      <c r="D85" s="414"/>
      <c r="E85" s="414"/>
      <c r="F85" s="414"/>
      <c r="G85" s="414"/>
    </row>
    <row r="86" spans="1:7" ht="15.75" x14ac:dyDescent="0.25">
      <c r="A86" s="472" t="s">
        <v>613</v>
      </c>
      <c r="B86" s="472" t="s">
        <v>191</v>
      </c>
      <c r="C86" s="474"/>
      <c r="D86" s="474"/>
      <c r="E86" s="474"/>
      <c r="F86" s="474"/>
      <c r="G86" s="474"/>
    </row>
    <row r="87" spans="1:7" ht="15.75" x14ac:dyDescent="0.25">
      <c r="A87" s="472"/>
      <c r="B87" s="472"/>
      <c r="C87" s="474"/>
      <c r="D87" s="474"/>
      <c r="E87" s="474"/>
      <c r="F87" s="474"/>
      <c r="G87" s="474"/>
    </row>
    <row r="88" spans="1:7" x14ac:dyDescent="0.25">
      <c r="A88" s="413" t="s">
        <v>33</v>
      </c>
      <c r="B88" s="449" t="s">
        <v>173</v>
      </c>
      <c r="C88" s="435"/>
      <c r="D88" s="450"/>
      <c r="E88" s="464"/>
      <c r="F88" s="464"/>
      <c r="G88" s="414"/>
    </row>
    <row r="89" spans="1:7" ht="45" x14ac:dyDescent="0.25">
      <c r="A89" s="413"/>
      <c r="B89" s="452" t="s">
        <v>452</v>
      </c>
      <c r="C89" s="435"/>
      <c r="D89" s="450"/>
      <c r="E89" s="464"/>
      <c r="F89" s="464"/>
      <c r="G89" s="414"/>
    </row>
    <row r="90" spans="1:7" x14ac:dyDescent="0.25">
      <c r="A90" s="413"/>
      <c r="B90" s="452" t="s">
        <v>190</v>
      </c>
      <c r="C90" s="435"/>
      <c r="D90" s="450"/>
      <c r="E90" s="464"/>
      <c r="F90" s="464"/>
      <c r="G90" s="414"/>
    </row>
    <row r="91" spans="1:7" x14ac:dyDescent="0.25">
      <c r="A91" s="413"/>
      <c r="B91" s="452" t="s">
        <v>187</v>
      </c>
      <c r="C91" s="435"/>
      <c r="D91" s="450"/>
      <c r="E91" s="464"/>
      <c r="F91" s="464"/>
      <c r="G91" s="414"/>
    </row>
    <row r="92" spans="1:7" ht="30" x14ac:dyDescent="0.25">
      <c r="A92" s="413"/>
      <c r="B92" s="452" t="s">
        <v>188</v>
      </c>
      <c r="C92" s="435"/>
      <c r="D92" s="450"/>
      <c r="E92" s="464"/>
      <c r="F92" s="464"/>
      <c r="G92" s="414"/>
    </row>
    <row r="93" spans="1:7" ht="30" x14ac:dyDescent="0.25">
      <c r="A93" s="413"/>
      <c r="B93" s="452" t="s">
        <v>189</v>
      </c>
      <c r="C93" s="435"/>
      <c r="D93" s="450"/>
      <c r="E93" s="464"/>
      <c r="F93" s="464"/>
      <c r="G93" s="414"/>
    </row>
    <row r="94" spans="1:7" ht="45" x14ac:dyDescent="0.25">
      <c r="A94" s="413"/>
      <c r="B94" s="452" t="s">
        <v>186</v>
      </c>
      <c r="C94" s="435"/>
      <c r="D94" s="450"/>
      <c r="E94" s="464"/>
      <c r="F94" s="464"/>
      <c r="G94" s="414"/>
    </row>
    <row r="95" spans="1:7" x14ac:dyDescent="0.25">
      <c r="A95" s="413"/>
      <c r="B95" s="452" t="s">
        <v>118</v>
      </c>
      <c r="C95" s="435"/>
      <c r="D95" s="450"/>
      <c r="E95" s="464"/>
      <c r="F95" s="464"/>
      <c r="G95" s="414"/>
    </row>
    <row r="96" spans="1:7" x14ac:dyDescent="0.25">
      <c r="A96" s="413"/>
      <c r="B96" s="435"/>
      <c r="C96" s="435" t="s">
        <v>172</v>
      </c>
      <c r="D96" s="455">
        <v>1</v>
      </c>
      <c r="E96" s="464"/>
      <c r="F96" s="464">
        <f>$D96*E96</f>
        <v>0</v>
      </c>
      <c r="G96" s="414"/>
    </row>
    <row r="97" spans="1:7" x14ac:dyDescent="0.25">
      <c r="A97" s="413"/>
      <c r="B97" s="435"/>
      <c r="C97" s="435"/>
      <c r="D97" s="435"/>
      <c r="E97" s="414"/>
      <c r="F97" s="414"/>
      <c r="G97" s="414"/>
    </row>
    <row r="98" spans="1:7" x14ac:dyDescent="0.25">
      <c r="A98" s="413" t="s">
        <v>34</v>
      </c>
      <c r="B98" s="449" t="s">
        <v>192</v>
      </c>
      <c r="C98" s="435"/>
      <c r="D98" s="450"/>
      <c r="E98" s="464"/>
      <c r="F98" s="464"/>
      <c r="G98" s="414"/>
    </row>
    <row r="99" spans="1:7" ht="45" x14ac:dyDescent="0.25">
      <c r="A99" s="413"/>
      <c r="B99" s="711" t="s">
        <v>453</v>
      </c>
      <c r="C99" s="435"/>
      <c r="D99" s="450"/>
      <c r="E99" s="464"/>
      <c r="F99" s="464"/>
      <c r="G99" s="414"/>
    </row>
    <row r="100" spans="1:7" x14ac:dyDescent="0.25">
      <c r="A100" s="413"/>
      <c r="B100" s="452" t="s">
        <v>193</v>
      </c>
      <c r="C100" s="435"/>
      <c r="D100" s="450"/>
      <c r="E100" s="464"/>
      <c r="F100" s="464"/>
      <c r="G100" s="414"/>
    </row>
    <row r="101" spans="1:7" x14ac:dyDescent="0.25">
      <c r="A101" s="413"/>
      <c r="B101" s="452" t="s">
        <v>187</v>
      </c>
      <c r="C101" s="435"/>
      <c r="D101" s="450"/>
      <c r="E101" s="464"/>
      <c r="F101" s="464"/>
      <c r="G101" s="414"/>
    </row>
    <row r="102" spans="1:7" ht="30" x14ac:dyDescent="0.25">
      <c r="A102" s="413"/>
      <c r="B102" s="452" t="s">
        <v>188</v>
      </c>
      <c r="C102" s="435"/>
      <c r="D102" s="450"/>
      <c r="E102" s="464"/>
      <c r="F102" s="464"/>
      <c r="G102" s="414"/>
    </row>
    <row r="103" spans="1:7" ht="30" x14ac:dyDescent="0.25">
      <c r="A103" s="413"/>
      <c r="B103" s="452" t="s">
        <v>189</v>
      </c>
      <c r="C103" s="435"/>
      <c r="D103" s="450"/>
      <c r="E103" s="464"/>
      <c r="F103" s="464"/>
      <c r="G103" s="414"/>
    </row>
    <row r="104" spans="1:7" ht="45" x14ac:dyDescent="0.25">
      <c r="A104" s="413"/>
      <c r="B104" s="452" t="s">
        <v>186</v>
      </c>
      <c r="C104" s="435"/>
      <c r="D104" s="450"/>
      <c r="E104" s="464"/>
      <c r="F104" s="464"/>
      <c r="G104" s="414"/>
    </row>
    <row r="105" spans="1:7" x14ac:dyDescent="0.25">
      <c r="A105" s="413"/>
      <c r="B105" s="452" t="s">
        <v>118</v>
      </c>
      <c r="C105" s="435"/>
      <c r="D105" s="450"/>
      <c r="E105" s="464"/>
      <c r="F105" s="464"/>
      <c r="G105" s="414"/>
    </row>
    <row r="106" spans="1:7" x14ac:dyDescent="0.25">
      <c r="A106" s="413"/>
      <c r="B106" s="435"/>
      <c r="C106" s="435" t="s">
        <v>172</v>
      </c>
      <c r="D106" s="455">
        <v>1</v>
      </c>
      <c r="E106" s="464"/>
      <c r="F106" s="464">
        <f>$D106*E106</f>
        <v>0</v>
      </c>
      <c r="G106" s="414"/>
    </row>
    <row r="107" spans="1:7" x14ac:dyDescent="0.25">
      <c r="A107" s="413" t="s">
        <v>35</v>
      </c>
      <c r="B107" s="449" t="s">
        <v>194</v>
      </c>
      <c r="C107" s="435"/>
      <c r="D107" s="450"/>
      <c r="E107" s="464"/>
      <c r="F107" s="464"/>
      <c r="G107" s="414"/>
    </row>
    <row r="108" spans="1:7" ht="45" x14ac:dyDescent="0.25">
      <c r="A108" s="413"/>
      <c r="B108" s="711" t="s">
        <v>454</v>
      </c>
      <c r="C108" s="435"/>
      <c r="D108" s="450"/>
      <c r="E108" s="464"/>
      <c r="F108" s="464"/>
      <c r="G108" s="414"/>
    </row>
    <row r="109" spans="1:7" x14ac:dyDescent="0.25">
      <c r="A109" s="413"/>
      <c r="B109" s="452" t="s">
        <v>190</v>
      </c>
      <c r="C109" s="435"/>
      <c r="D109" s="450"/>
      <c r="E109" s="464"/>
      <c r="F109" s="464"/>
      <c r="G109" s="414"/>
    </row>
    <row r="110" spans="1:7" x14ac:dyDescent="0.25">
      <c r="A110" s="413"/>
      <c r="B110" s="452" t="s">
        <v>187</v>
      </c>
      <c r="C110" s="435"/>
      <c r="D110" s="450"/>
      <c r="E110" s="464"/>
      <c r="F110" s="464"/>
      <c r="G110" s="414"/>
    </row>
    <row r="111" spans="1:7" ht="30" x14ac:dyDescent="0.25">
      <c r="A111" s="413"/>
      <c r="B111" s="452" t="s">
        <v>188</v>
      </c>
      <c r="C111" s="435"/>
      <c r="D111" s="450"/>
      <c r="E111" s="464"/>
      <c r="F111" s="464"/>
      <c r="G111" s="414"/>
    </row>
    <row r="112" spans="1:7" ht="30" x14ac:dyDescent="0.25">
      <c r="A112" s="413"/>
      <c r="B112" s="452" t="s">
        <v>189</v>
      </c>
      <c r="C112" s="435"/>
      <c r="D112" s="450"/>
      <c r="E112" s="464"/>
      <c r="F112" s="464"/>
      <c r="G112" s="414"/>
    </row>
    <row r="113" spans="1:7" ht="45" x14ac:dyDescent="0.25">
      <c r="A113" s="413"/>
      <c r="B113" s="452" t="s">
        <v>186</v>
      </c>
      <c r="C113" s="435"/>
      <c r="D113" s="450"/>
      <c r="E113" s="464"/>
      <c r="F113" s="464"/>
      <c r="G113" s="414"/>
    </row>
    <row r="114" spans="1:7" x14ac:dyDescent="0.25">
      <c r="A114" s="413"/>
      <c r="B114" s="452" t="s">
        <v>118</v>
      </c>
      <c r="C114" s="435"/>
      <c r="D114" s="450"/>
      <c r="E114" s="464"/>
      <c r="F114" s="464"/>
      <c r="G114" s="414"/>
    </row>
    <row r="115" spans="1:7" x14ac:dyDescent="0.25">
      <c r="A115" s="413"/>
      <c r="B115" s="435"/>
      <c r="C115" s="435" t="s">
        <v>172</v>
      </c>
      <c r="D115" s="455">
        <v>1</v>
      </c>
      <c r="E115" s="464"/>
      <c r="F115" s="464">
        <f>$D115*E115</f>
        <v>0</v>
      </c>
      <c r="G115" s="414"/>
    </row>
    <row r="116" spans="1:7" x14ac:dyDescent="0.25">
      <c r="A116" s="413"/>
      <c r="B116" s="435"/>
      <c r="C116" s="435"/>
      <c r="D116" s="435"/>
      <c r="E116" s="414"/>
      <c r="F116" s="414"/>
      <c r="G116" s="414"/>
    </row>
    <row r="117" spans="1:7" x14ac:dyDescent="0.25">
      <c r="A117" s="413" t="s">
        <v>36</v>
      </c>
      <c r="B117" s="449" t="s">
        <v>195</v>
      </c>
      <c r="C117" s="435"/>
      <c r="D117" s="450"/>
      <c r="E117" s="464"/>
      <c r="F117" s="464"/>
      <c r="G117" s="414"/>
    </row>
    <row r="118" spans="1:7" ht="45" x14ac:dyDescent="0.25">
      <c r="A118" s="413"/>
      <c r="B118" s="711" t="s">
        <v>455</v>
      </c>
      <c r="C118" s="435"/>
      <c r="D118" s="450"/>
      <c r="E118" s="464"/>
      <c r="F118" s="464"/>
      <c r="G118" s="414"/>
    </row>
    <row r="119" spans="1:7" x14ac:dyDescent="0.25">
      <c r="A119" s="413"/>
      <c r="B119" s="452" t="s">
        <v>199</v>
      </c>
      <c r="C119" s="435"/>
      <c r="D119" s="450"/>
      <c r="E119" s="464"/>
      <c r="F119" s="464"/>
      <c r="G119" s="414"/>
    </row>
    <row r="120" spans="1:7" x14ac:dyDescent="0.25">
      <c r="A120" s="413"/>
      <c r="B120" s="452" t="s">
        <v>187</v>
      </c>
      <c r="C120" s="435"/>
      <c r="D120" s="450"/>
      <c r="E120" s="464"/>
      <c r="F120" s="464"/>
      <c r="G120" s="414"/>
    </row>
    <row r="121" spans="1:7" ht="30" x14ac:dyDescent="0.25">
      <c r="A121" s="413"/>
      <c r="B121" s="452" t="s">
        <v>188</v>
      </c>
      <c r="C121" s="435"/>
      <c r="D121" s="450"/>
      <c r="E121" s="464"/>
      <c r="F121" s="464"/>
      <c r="G121" s="414"/>
    </row>
    <row r="122" spans="1:7" ht="30" x14ac:dyDescent="0.25">
      <c r="A122" s="413"/>
      <c r="B122" s="452" t="s">
        <v>189</v>
      </c>
      <c r="C122" s="435"/>
      <c r="D122" s="450"/>
      <c r="E122" s="464"/>
      <c r="F122" s="464"/>
      <c r="G122" s="414"/>
    </row>
    <row r="123" spans="1:7" ht="45" x14ac:dyDescent="0.25">
      <c r="A123" s="413"/>
      <c r="B123" s="452" t="s">
        <v>186</v>
      </c>
      <c r="C123" s="435"/>
      <c r="D123" s="450"/>
      <c r="E123" s="464"/>
      <c r="F123" s="464"/>
      <c r="G123" s="414"/>
    </row>
    <row r="124" spans="1:7" x14ac:dyDescent="0.25">
      <c r="A124" s="413"/>
      <c r="B124" s="452" t="s">
        <v>118</v>
      </c>
      <c r="C124" s="435"/>
      <c r="D124" s="450"/>
      <c r="E124" s="464"/>
      <c r="F124" s="464"/>
      <c r="G124" s="414"/>
    </row>
    <row r="125" spans="1:7" x14ac:dyDescent="0.25">
      <c r="A125" s="413"/>
      <c r="B125" s="435"/>
      <c r="C125" s="435" t="s">
        <v>172</v>
      </c>
      <c r="D125" s="455">
        <v>5</v>
      </c>
      <c r="E125" s="464"/>
      <c r="F125" s="464">
        <f>$D125*E125</f>
        <v>0</v>
      </c>
      <c r="G125" s="414"/>
    </row>
    <row r="126" spans="1:7" x14ac:dyDescent="0.25">
      <c r="A126" s="413" t="s">
        <v>37</v>
      </c>
      <c r="B126" s="449" t="s">
        <v>196</v>
      </c>
      <c r="C126" s="435"/>
      <c r="D126" s="450"/>
      <c r="E126" s="464"/>
      <c r="F126" s="464"/>
      <c r="G126" s="414"/>
    </row>
    <row r="127" spans="1:7" ht="30" x14ac:dyDescent="0.25">
      <c r="A127" s="413"/>
      <c r="B127" s="711" t="s">
        <v>456</v>
      </c>
      <c r="C127" s="435"/>
      <c r="D127" s="450"/>
      <c r="E127" s="464"/>
      <c r="F127" s="464"/>
      <c r="G127" s="414"/>
    </row>
    <row r="128" spans="1:7" x14ac:dyDescent="0.25">
      <c r="A128" s="413"/>
      <c r="B128" s="452" t="s">
        <v>197</v>
      </c>
      <c r="C128" s="435"/>
      <c r="D128" s="450"/>
      <c r="E128" s="464"/>
      <c r="F128" s="464"/>
      <c r="G128" s="414"/>
    </row>
    <row r="129" spans="1:7" x14ac:dyDescent="0.25">
      <c r="A129" s="413"/>
      <c r="B129" s="452" t="s">
        <v>187</v>
      </c>
      <c r="C129" s="435"/>
      <c r="D129" s="450"/>
      <c r="E129" s="464"/>
      <c r="F129" s="464"/>
      <c r="G129" s="414"/>
    </row>
    <row r="130" spans="1:7" ht="30" x14ac:dyDescent="0.25">
      <c r="A130" s="413"/>
      <c r="B130" s="452" t="s">
        <v>188</v>
      </c>
      <c r="C130" s="435"/>
      <c r="D130" s="450"/>
      <c r="E130" s="464"/>
      <c r="F130" s="464"/>
      <c r="G130" s="414"/>
    </row>
    <row r="131" spans="1:7" ht="30" x14ac:dyDescent="0.25">
      <c r="A131" s="413"/>
      <c r="B131" s="452" t="s">
        <v>189</v>
      </c>
      <c r="C131" s="435"/>
      <c r="D131" s="450"/>
      <c r="E131" s="464"/>
      <c r="F131" s="464"/>
      <c r="G131" s="414"/>
    </row>
    <row r="132" spans="1:7" ht="45" x14ac:dyDescent="0.25">
      <c r="A132" s="413"/>
      <c r="B132" s="452" t="s">
        <v>186</v>
      </c>
      <c r="C132" s="435"/>
      <c r="D132" s="450"/>
      <c r="E132" s="464"/>
      <c r="F132" s="464"/>
      <c r="G132" s="414"/>
    </row>
    <row r="133" spans="1:7" x14ac:dyDescent="0.25">
      <c r="A133" s="413"/>
      <c r="B133" s="452" t="s">
        <v>118</v>
      </c>
      <c r="C133" s="435"/>
      <c r="D133" s="450"/>
      <c r="E133" s="464"/>
      <c r="F133" s="464"/>
      <c r="G133" s="414"/>
    </row>
    <row r="134" spans="1:7" x14ac:dyDescent="0.25">
      <c r="A134" s="413"/>
      <c r="B134" s="435"/>
      <c r="C134" s="435" t="s">
        <v>172</v>
      </c>
      <c r="D134" s="455">
        <v>8</v>
      </c>
      <c r="E134" s="464"/>
      <c r="F134" s="464">
        <f>$D134*E134</f>
        <v>0</v>
      </c>
      <c r="G134" s="414"/>
    </row>
    <row r="135" spans="1:7" x14ac:dyDescent="0.25">
      <c r="A135" s="413"/>
      <c r="B135" s="435"/>
      <c r="C135" s="435"/>
      <c r="D135" s="435"/>
      <c r="E135" s="414"/>
      <c r="F135" s="414"/>
      <c r="G135" s="414"/>
    </row>
    <row r="136" spans="1:7" x14ac:dyDescent="0.25">
      <c r="A136" s="413" t="s">
        <v>38</v>
      </c>
      <c r="B136" s="449" t="s">
        <v>198</v>
      </c>
      <c r="C136" s="435"/>
      <c r="D136" s="450"/>
      <c r="E136" s="464"/>
      <c r="F136" s="464"/>
      <c r="G136" s="414"/>
    </row>
    <row r="137" spans="1:7" ht="45" x14ac:dyDescent="0.25">
      <c r="A137" s="413"/>
      <c r="B137" s="711" t="s">
        <v>457</v>
      </c>
      <c r="C137" s="435"/>
      <c r="D137" s="450"/>
      <c r="E137" s="464"/>
      <c r="F137" s="464"/>
      <c r="G137" s="414"/>
    </row>
    <row r="138" spans="1:7" x14ac:dyDescent="0.25">
      <c r="A138" s="413"/>
      <c r="B138" s="452" t="s">
        <v>199</v>
      </c>
      <c r="C138" s="435"/>
      <c r="D138" s="450"/>
      <c r="E138" s="464"/>
      <c r="F138" s="464"/>
      <c r="G138" s="414"/>
    </row>
    <row r="139" spans="1:7" x14ac:dyDescent="0.25">
      <c r="A139" s="413"/>
      <c r="B139" s="452" t="s">
        <v>187</v>
      </c>
      <c r="C139" s="435"/>
      <c r="D139" s="450"/>
      <c r="E139" s="464"/>
      <c r="F139" s="464"/>
      <c r="G139" s="414"/>
    </row>
    <row r="140" spans="1:7" ht="30" x14ac:dyDescent="0.25">
      <c r="A140" s="413"/>
      <c r="B140" s="452" t="s">
        <v>188</v>
      </c>
      <c r="C140" s="435"/>
      <c r="D140" s="450"/>
      <c r="E140" s="464"/>
      <c r="F140" s="464"/>
      <c r="G140" s="414"/>
    </row>
    <row r="141" spans="1:7" ht="30" x14ac:dyDescent="0.25">
      <c r="A141" s="413"/>
      <c r="B141" s="452" t="s">
        <v>189</v>
      </c>
      <c r="C141" s="435"/>
      <c r="D141" s="450"/>
      <c r="E141" s="464"/>
      <c r="F141" s="464"/>
      <c r="G141" s="414"/>
    </row>
    <row r="142" spans="1:7" ht="45" x14ac:dyDescent="0.25">
      <c r="A142" s="413"/>
      <c r="B142" s="452" t="s">
        <v>186</v>
      </c>
      <c r="C142" s="435"/>
      <c r="D142" s="450"/>
      <c r="E142" s="464"/>
      <c r="F142" s="464"/>
      <c r="G142" s="414"/>
    </row>
    <row r="143" spans="1:7" x14ac:dyDescent="0.25">
      <c r="A143" s="413"/>
      <c r="B143" s="452" t="s">
        <v>118</v>
      </c>
      <c r="C143" s="435"/>
      <c r="D143" s="450"/>
      <c r="E143" s="464"/>
      <c r="F143" s="464"/>
      <c r="G143" s="414"/>
    </row>
    <row r="144" spans="1:7" x14ac:dyDescent="0.25">
      <c r="A144" s="413"/>
      <c r="B144" s="435"/>
      <c r="C144" s="435" t="s">
        <v>172</v>
      </c>
      <c r="D144" s="455">
        <v>1</v>
      </c>
      <c r="E144" s="464"/>
      <c r="F144" s="464">
        <f>$D144*E144</f>
        <v>0</v>
      </c>
      <c r="G144" s="414"/>
    </row>
    <row r="145" spans="1:7" x14ac:dyDescent="0.25">
      <c r="A145" s="413" t="s">
        <v>39</v>
      </c>
      <c r="B145" s="449" t="s">
        <v>200</v>
      </c>
      <c r="C145" s="435"/>
      <c r="D145" s="450"/>
      <c r="E145" s="464"/>
      <c r="F145" s="464"/>
      <c r="G145" s="414"/>
    </row>
    <row r="146" spans="1:7" ht="45" x14ac:dyDescent="0.25">
      <c r="A146" s="413"/>
      <c r="B146" s="711" t="s">
        <v>458</v>
      </c>
      <c r="C146" s="435"/>
      <c r="D146" s="450"/>
      <c r="E146" s="464"/>
      <c r="F146" s="464"/>
      <c r="G146" s="414"/>
    </row>
    <row r="147" spans="1:7" x14ac:dyDescent="0.25">
      <c r="A147" s="413"/>
      <c r="B147" s="452" t="s">
        <v>193</v>
      </c>
      <c r="C147" s="435"/>
      <c r="D147" s="450"/>
      <c r="E147" s="464"/>
      <c r="F147" s="464"/>
      <c r="G147" s="414"/>
    </row>
    <row r="148" spans="1:7" x14ac:dyDescent="0.25">
      <c r="A148" s="413"/>
      <c r="B148" s="452" t="s">
        <v>187</v>
      </c>
      <c r="C148" s="435"/>
      <c r="D148" s="450"/>
      <c r="E148" s="464"/>
      <c r="F148" s="464"/>
      <c r="G148" s="414"/>
    </row>
    <row r="149" spans="1:7" ht="30" x14ac:dyDescent="0.25">
      <c r="A149" s="413"/>
      <c r="B149" s="452" t="s">
        <v>188</v>
      </c>
      <c r="C149" s="435"/>
      <c r="D149" s="450"/>
      <c r="E149" s="464"/>
      <c r="F149" s="464"/>
      <c r="G149" s="414"/>
    </row>
    <row r="150" spans="1:7" ht="30" x14ac:dyDescent="0.25">
      <c r="A150" s="413"/>
      <c r="B150" s="452" t="s">
        <v>189</v>
      </c>
      <c r="C150" s="435"/>
      <c r="D150" s="450"/>
      <c r="E150" s="464"/>
      <c r="F150" s="464"/>
      <c r="G150" s="414"/>
    </row>
    <row r="151" spans="1:7" ht="45" x14ac:dyDescent="0.25">
      <c r="A151" s="413"/>
      <c r="B151" s="452" t="s">
        <v>186</v>
      </c>
      <c r="C151" s="435"/>
      <c r="D151" s="450"/>
      <c r="E151" s="464"/>
      <c r="F151" s="464"/>
      <c r="G151" s="414"/>
    </row>
    <row r="152" spans="1:7" x14ac:dyDescent="0.25">
      <c r="A152" s="413"/>
      <c r="B152" s="452" t="s">
        <v>118</v>
      </c>
      <c r="C152" s="435"/>
      <c r="D152" s="450"/>
      <c r="E152" s="464"/>
      <c r="F152" s="464"/>
      <c r="G152" s="414"/>
    </row>
    <row r="153" spans="1:7" x14ac:dyDescent="0.25">
      <c r="A153" s="413"/>
      <c r="B153" s="435"/>
      <c r="C153" s="435" t="s">
        <v>172</v>
      </c>
      <c r="D153" s="455">
        <v>1</v>
      </c>
      <c r="E153" s="464"/>
      <c r="F153" s="464">
        <f>$D153*E153</f>
        <v>0</v>
      </c>
      <c r="G153" s="414"/>
    </row>
    <row r="154" spans="1:7" x14ac:dyDescent="0.25">
      <c r="A154" s="413" t="s">
        <v>40</v>
      </c>
      <c r="B154" s="449" t="s">
        <v>201</v>
      </c>
      <c r="C154" s="435"/>
      <c r="D154" s="450"/>
      <c r="E154" s="464"/>
      <c r="F154" s="464"/>
      <c r="G154" s="414"/>
    </row>
    <row r="155" spans="1:7" ht="30" x14ac:dyDescent="0.25">
      <c r="A155" s="413"/>
      <c r="B155" s="711" t="s">
        <v>459</v>
      </c>
      <c r="C155" s="435"/>
      <c r="D155" s="450"/>
      <c r="E155" s="464"/>
      <c r="F155" s="464"/>
      <c r="G155" s="414"/>
    </row>
    <row r="156" spans="1:7" x14ac:dyDescent="0.25">
      <c r="A156" s="413"/>
      <c r="B156" s="452" t="s">
        <v>202</v>
      </c>
      <c r="C156" s="435"/>
      <c r="D156" s="450"/>
      <c r="E156" s="464"/>
      <c r="F156" s="464"/>
      <c r="G156" s="414"/>
    </row>
    <row r="157" spans="1:7" x14ac:dyDescent="0.25">
      <c r="A157" s="413"/>
      <c r="B157" s="452" t="s">
        <v>187</v>
      </c>
      <c r="C157" s="435"/>
      <c r="D157" s="450"/>
      <c r="E157" s="464"/>
      <c r="F157" s="464"/>
      <c r="G157" s="414"/>
    </row>
    <row r="158" spans="1:7" ht="30" x14ac:dyDescent="0.25">
      <c r="A158" s="413"/>
      <c r="B158" s="452" t="s">
        <v>188</v>
      </c>
      <c r="C158" s="435"/>
      <c r="D158" s="450"/>
      <c r="E158" s="464"/>
      <c r="F158" s="464"/>
      <c r="G158" s="414"/>
    </row>
    <row r="159" spans="1:7" ht="30" x14ac:dyDescent="0.25">
      <c r="A159" s="413"/>
      <c r="B159" s="452" t="s">
        <v>189</v>
      </c>
      <c r="C159" s="435"/>
      <c r="D159" s="450"/>
      <c r="E159" s="464"/>
      <c r="F159" s="464"/>
      <c r="G159" s="414"/>
    </row>
    <row r="160" spans="1:7" ht="45" x14ac:dyDescent="0.25">
      <c r="A160" s="413"/>
      <c r="B160" s="452" t="s">
        <v>186</v>
      </c>
      <c r="C160" s="435"/>
      <c r="D160" s="450"/>
      <c r="E160" s="464"/>
      <c r="F160" s="464"/>
      <c r="G160" s="414"/>
    </row>
    <row r="161" spans="1:7" x14ac:dyDescent="0.25">
      <c r="A161" s="413"/>
      <c r="B161" s="452" t="s">
        <v>118</v>
      </c>
      <c r="C161" s="435"/>
      <c r="D161" s="450"/>
      <c r="E161" s="464"/>
      <c r="F161" s="464"/>
      <c r="G161" s="414"/>
    </row>
    <row r="162" spans="1:7" x14ac:dyDescent="0.25">
      <c r="A162" s="413"/>
      <c r="B162" s="435"/>
      <c r="C162" s="435" t="s">
        <v>172</v>
      </c>
      <c r="D162" s="455">
        <v>3</v>
      </c>
      <c r="E162" s="464"/>
      <c r="F162" s="464">
        <f>$D162*E162</f>
        <v>0</v>
      </c>
      <c r="G162" s="414"/>
    </row>
    <row r="163" spans="1:7" x14ac:dyDescent="0.25">
      <c r="A163" s="413" t="s">
        <v>56</v>
      </c>
      <c r="B163" s="449" t="s">
        <v>203</v>
      </c>
      <c r="C163" s="435"/>
      <c r="D163" s="450"/>
      <c r="E163" s="464"/>
      <c r="F163" s="464"/>
      <c r="G163" s="414"/>
    </row>
    <row r="164" spans="1:7" ht="30" x14ac:dyDescent="0.25">
      <c r="A164" s="413"/>
      <c r="B164" s="711" t="s">
        <v>460</v>
      </c>
      <c r="C164" s="435"/>
      <c r="D164" s="450"/>
      <c r="E164" s="464"/>
      <c r="F164" s="464"/>
      <c r="G164" s="414"/>
    </row>
    <row r="165" spans="1:7" x14ac:dyDescent="0.25">
      <c r="A165" s="413"/>
      <c r="B165" s="452" t="s">
        <v>202</v>
      </c>
      <c r="C165" s="435"/>
      <c r="D165" s="450"/>
      <c r="E165" s="464"/>
      <c r="F165" s="464"/>
      <c r="G165" s="414"/>
    </row>
    <row r="166" spans="1:7" x14ac:dyDescent="0.25">
      <c r="A166" s="413"/>
      <c r="B166" s="452" t="s">
        <v>187</v>
      </c>
      <c r="C166" s="435"/>
      <c r="D166" s="450"/>
      <c r="E166" s="464"/>
      <c r="F166" s="464"/>
      <c r="G166" s="414"/>
    </row>
    <row r="167" spans="1:7" ht="30" x14ac:dyDescent="0.25">
      <c r="A167" s="413"/>
      <c r="B167" s="452" t="s">
        <v>188</v>
      </c>
      <c r="C167" s="435"/>
      <c r="D167" s="450"/>
      <c r="E167" s="464"/>
      <c r="F167" s="464"/>
      <c r="G167" s="414"/>
    </row>
    <row r="168" spans="1:7" ht="30" x14ac:dyDescent="0.25">
      <c r="A168" s="413"/>
      <c r="B168" s="452" t="s">
        <v>189</v>
      </c>
      <c r="C168" s="435"/>
      <c r="D168" s="450"/>
      <c r="E168" s="464"/>
      <c r="F168" s="464"/>
      <c r="G168" s="414"/>
    </row>
    <row r="169" spans="1:7" ht="45" x14ac:dyDescent="0.25">
      <c r="A169" s="413"/>
      <c r="B169" s="452" t="s">
        <v>186</v>
      </c>
      <c r="C169" s="435"/>
      <c r="D169" s="450"/>
      <c r="E169" s="464"/>
      <c r="F169" s="464"/>
      <c r="G169" s="414"/>
    </row>
    <row r="170" spans="1:7" x14ac:dyDescent="0.25">
      <c r="A170" s="413"/>
      <c r="B170" s="452" t="s">
        <v>118</v>
      </c>
      <c r="C170" s="435"/>
      <c r="D170" s="450"/>
      <c r="E170" s="464"/>
      <c r="F170" s="464"/>
      <c r="G170" s="414"/>
    </row>
    <row r="171" spans="1:7" x14ac:dyDescent="0.25">
      <c r="A171" s="413"/>
      <c r="B171" s="435"/>
      <c r="C171" s="435" t="s">
        <v>172</v>
      </c>
      <c r="D171" s="455">
        <v>2</v>
      </c>
      <c r="E171" s="464"/>
      <c r="F171" s="464">
        <f>$D171*E171</f>
        <v>0</v>
      </c>
      <c r="G171" s="414"/>
    </row>
    <row r="172" spans="1:7" x14ac:dyDescent="0.25">
      <c r="A172" s="413" t="s">
        <v>57</v>
      </c>
      <c r="B172" s="449" t="s">
        <v>204</v>
      </c>
      <c r="C172" s="435"/>
      <c r="D172" s="450"/>
      <c r="E172" s="464"/>
      <c r="F172" s="464"/>
      <c r="G172" s="414"/>
    </row>
    <row r="173" spans="1:7" ht="45" x14ac:dyDescent="0.25">
      <c r="A173" s="413"/>
      <c r="B173" s="711" t="s">
        <v>461</v>
      </c>
      <c r="C173" s="435"/>
      <c r="D173" s="450"/>
      <c r="E173" s="464"/>
      <c r="F173" s="464"/>
      <c r="G173" s="414"/>
    </row>
    <row r="174" spans="1:7" x14ac:dyDescent="0.25">
      <c r="A174" s="413"/>
      <c r="B174" s="452" t="s">
        <v>205</v>
      </c>
      <c r="C174" s="435"/>
      <c r="D174" s="450"/>
      <c r="E174" s="464"/>
      <c r="F174" s="464"/>
      <c r="G174" s="414"/>
    </row>
    <row r="175" spans="1:7" x14ac:dyDescent="0.25">
      <c r="A175" s="413"/>
      <c r="B175" s="452" t="s">
        <v>187</v>
      </c>
      <c r="C175" s="435"/>
      <c r="D175" s="450"/>
      <c r="E175" s="464"/>
      <c r="F175" s="464"/>
      <c r="G175" s="414"/>
    </row>
    <row r="176" spans="1:7" ht="30" x14ac:dyDescent="0.25">
      <c r="A176" s="413"/>
      <c r="B176" s="452" t="s">
        <v>188</v>
      </c>
      <c r="C176" s="435"/>
      <c r="D176" s="450"/>
      <c r="E176" s="464"/>
      <c r="F176" s="464"/>
      <c r="G176" s="414"/>
    </row>
    <row r="177" spans="1:7" ht="30" x14ac:dyDescent="0.25">
      <c r="A177" s="413"/>
      <c r="B177" s="452" t="s">
        <v>189</v>
      </c>
      <c r="C177" s="435"/>
      <c r="D177" s="450"/>
      <c r="E177" s="464"/>
      <c r="F177" s="464"/>
      <c r="G177" s="414"/>
    </row>
    <row r="178" spans="1:7" ht="45" x14ac:dyDescent="0.25">
      <c r="A178" s="413"/>
      <c r="B178" s="452" t="s">
        <v>186</v>
      </c>
      <c r="C178" s="435"/>
      <c r="D178" s="450"/>
      <c r="E178" s="464"/>
      <c r="F178" s="464"/>
      <c r="G178" s="414"/>
    </row>
    <row r="179" spans="1:7" x14ac:dyDescent="0.25">
      <c r="A179" s="413"/>
      <c r="B179" s="452" t="s">
        <v>118</v>
      </c>
      <c r="C179" s="435"/>
      <c r="D179" s="450"/>
      <c r="E179" s="464"/>
      <c r="F179" s="464"/>
      <c r="G179" s="414"/>
    </row>
    <row r="180" spans="1:7" x14ac:dyDescent="0.25">
      <c r="A180" s="413"/>
      <c r="B180" s="435"/>
      <c r="C180" s="435" t="s">
        <v>172</v>
      </c>
      <c r="D180" s="455">
        <v>1</v>
      </c>
      <c r="E180" s="464"/>
      <c r="F180" s="464">
        <f>$D180*E180</f>
        <v>0</v>
      </c>
      <c r="G180" s="414"/>
    </row>
    <row r="181" spans="1:7" x14ac:dyDescent="0.25">
      <c r="A181" s="413" t="s">
        <v>58</v>
      </c>
      <c r="B181" s="449" t="s">
        <v>206</v>
      </c>
      <c r="C181" s="435"/>
      <c r="D181" s="450"/>
      <c r="E181" s="464"/>
      <c r="F181" s="464"/>
      <c r="G181" s="414"/>
    </row>
    <row r="182" spans="1:7" ht="45" x14ac:dyDescent="0.25">
      <c r="A182" s="413"/>
      <c r="B182" s="711" t="s">
        <v>462</v>
      </c>
      <c r="C182" s="435"/>
      <c r="D182" s="450"/>
      <c r="E182" s="464"/>
      <c r="F182" s="464"/>
      <c r="G182" s="414"/>
    </row>
    <row r="183" spans="1:7" x14ac:dyDescent="0.25">
      <c r="A183" s="413"/>
      <c r="B183" s="452" t="s">
        <v>207</v>
      </c>
      <c r="C183" s="435"/>
      <c r="D183" s="450"/>
      <c r="E183" s="464"/>
      <c r="F183" s="464"/>
      <c r="G183" s="414"/>
    </row>
    <row r="184" spans="1:7" x14ac:dyDescent="0.25">
      <c r="A184" s="413"/>
      <c r="B184" s="452" t="s">
        <v>187</v>
      </c>
      <c r="C184" s="435"/>
      <c r="D184" s="450"/>
      <c r="E184" s="464"/>
      <c r="F184" s="464"/>
      <c r="G184" s="414"/>
    </row>
    <row r="185" spans="1:7" ht="30" x14ac:dyDescent="0.25">
      <c r="A185" s="413"/>
      <c r="B185" s="452" t="s">
        <v>188</v>
      </c>
      <c r="C185" s="435"/>
      <c r="D185" s="450"/>
      <c r="E185" s="464"/>
      <c r="F185" s="464"/>
      <c r="G185" s="414"/>
    </row>
    <row r="186" spans="1:7" ht="30" x14ac:dyDescent="0.25">
      <c r="A186" s="413"/>
      <c r="B186" s="452" t="s">
        <v>189</v>
      </c>
      <c r="C186" s="435"/>
      <c r="D186" s="450"/>
      <c r="E186" s="464"/>
      <c r="F186" s="464"/>
      <c r="G186" s="414"/>
    </row>
    <row r="187" spans="1:7" ht="45" x14ac:dyDescent="0.25">
      <c r="A187" s="413"/>
      <c r="B187" s="452" t="s">
        <v>186</v>
      </c>
      <c r="C187" s="435"/>
      <c r="D187" s="450"/>
      <c r="E187" s="464"/>
      <c r="F187" s="464"/>
      <c r="G187" s="414"/>
    </row>
    <row r="188" spans="1:7" x14ac:dyDescent="0.25">
      <c r="A188" s="413"/>
      <c r="B188" s="452" t="s">
        <v>118</v>
      </c>
      <c r="C188" s="435"/>
      <c r="D188" s="450"/>
      <c r="E188" s="464"/>
      <c r="F188" s="464"/>
      <c r="G188" s="414"/>
    </row>
    <row r="189" spans="1:7" x14ac:dyDescent="0.25">
      <c r="A189" s="413"/>
      <c r="B189" s="435"/>
      <c r="C189" s="435" t="s">
        <v>172</v>
      </c>
      <c r="D189" s="455">
        <v>1</v>
      </c>
      <c r="E189" s="464"/>
      <c r="F189" s="464">
        <f>$D189*E189</f>
        <v>0</v>
      </c>
      <c r="G189" s="414"/>
    </row>
    <row r="190" spans="1:7" x14ac:dyDescent="0.25">
      <c r="A190" s="413" t="s">
        <v>59</v>
      </c>
      <c r="B190" s="449" t="s">
        <v>208</v>
      </c>
      <c r="C190" s="435"/>
      <c r="D190" s="450"/>
      <c r="E190" s="464"/>
      <c r="F190" s="464"/>
      <c r="G190" s="414"/>
    </row>
    <row r="191" spans="1:7" ht="45" x14ac:dyDescent="0.25">
      <c r="A191" s="413"/>
      <c r="B191" s="711" t="s">
        <v>461</v>
      </c>
      <c r="C191" s="435"/>
      <c r="D191" s="450"/>
      <c r="E191" s="464"/>
      <c r="F191" s="464"/>
      <c r="G191" s="414"/>
    </row>
    <row r="192" spans="1:7" x14ac:dyDescent="0.25">
      <c r="A192" s="413"/>
      <c r="B192" s="452" t="s">
        <v>209</v>
      </c>
      <c r="C192" s="435"/>
      <c r="D192" s="450"/>
      <c r="E192" s="464"/>
      <c r="F192" s="464"/>
      <c r="G192" s="414"/>
    </row>
    <row r="193" spans="1:7" x14ac:dyDescent="0.25">
      <c r="A193" s="413"/>
      <c r="B193" s="452" t="s">
        <v>187</v>
      </c>
      <c r="C193" s="435"/>
      <c r="D193" s="450"/>
      <c r="E193" s="464"/>
      <c r="F193" s="464"/>
      <c r="G193" s="414"/>
    </row>
    <row r="194" spans="1:7" ht="30" x14ac:dyDescent="0.25">
      <c r="A194" s="413"/>
      <c r="B194" s="452" t="s">
        <v>188</v>
      </c>
      <c r="C194" s="435"/>
      <c r="D194" s="450"/>
      <c r="E194" s="464"/>
      <c r="F194" s="464"/>
      <c r="G194" s="414"/>
    </row>
    <row r="195" spans="1:7" ht="30" x14ac:dyDescent="0.25">
      <c r="A195" s="413"/>
      <c r="B195" s="452" t="s">
        <v>189</v>
      </c>
      <c r="C195" s="435"/>
      <c r="D195" s="450"/>
      <c r="E195" s="464"/>
      <c r="F195" s="464"/>
      <c r="G195" s="414"/>
    </row>
    <row r="196" spans="1:7" ht="45" x14ac:dyDescent="0.25">
      <c r="A196" s="413"/>
      <c r="B196" s="452" t="s">
        <v>186</v>
      </c>
      <c r="C196" s="435"/>
      <c r="D196" s="450"/>
      <c r="E196" s="464"/>
      <c r="F196" s="464"/>
      <c r="G196" s="414"/>
    </row>
    <row r="197" spans="1:7" x14ac:dyDescent="0.25">
      <c r="A197" s="413"/>
      <c r="B197" s="452" t="s">
        <v>118</v>
      </c>
      <c r="C197" s="435"/>
      <c r="D197" s="450"/>
      <c r="E197" s="464"/>
      <c r="F197" s="464"/>
      <c r="G197" s="414"/>
    </row>
    <row r="198" spans="1:7" x14ac:dyDescent="0.25">
      <c r="A198" s="413"/>
      <c r="B198" s="435"/>
      <c r="C198" s="435" t="s">
        <v>172</v>
      </c>
      <c r="D198" s="455">
        <v>1</v>
      </c>
      <c r="E198" s="464"/>
      <c r="F198" s="464">
        <f>$D198*E198</f>
        <v>0</v>
      </c>
      <c r="G198" s="414"/>
    </row>
    <row r="199" spans="1:7" x14ac:dyDescent="0.25">
      <c r="A199" s="413" t="s">
        <v>60</v>
      </c>
      <c r="B199" s="449" t="s">
        <v>1716</v>
      </c>
      <c r="C199" s="435"/>
      <c r="D199" s="450"/>
      <c r="E199" s="464"/>
      <c r="F199" s="464"/>
      <c r="G199" s="414"/>
    </row>
    <row r="200" spans="1:7" ht="75" x14ac:dyDescent="0.25">
      <c r="A200" s="413"/>
      <c r="B200" s="711" t="s">
        <v>467</v>
      </c>
      <c r="C200" s="435"/>
      <c r="D200" s="450"/>
      <c r="E200" s="464"/>
      <c r="F200" s="464"/>
      <c r="G200" s="414"/>
    </row>
    <row r="201" spans="1:7" x14ac:dyDescent="0.25">
      <c r="A201" s="413"/>
      <c r="B201" s="452" t="s">
        <v>1715</v>
      </c>
      <c r="C201" s="435"/>
      <c r="D201" s="450"/>
      <c r="E201" s="464"/>
      <c r="F201" s="464"/>
      <c r="G201" s="414"/>
    </row>
    <row r="202" spans="1:7" x14ac:dyDescent="0.25">
      <c r="A202" s="413"/>
      <c r="B202" s="452" t="s">
        <v>187</v>
      </c>
      <c r="C202" s="435"/>
      <c r="D202" s="450"/>
      <c r="E202" s="464"/>
      <c r="F202" s="464"/>
      <c r="G202" s="414"/>
    </row>
    <row r="203" spans="1:7" ht="30" x14ac:dyDescent="0.25">
      <c r="A203" s="413"/>
      <c r="B203" s="452" t="s">
        <v>189</v>
      </c>
      <c r="C203" s="435"/>
      <c r="D203" s="450"/>
      <c r="E203" s="464"/>
      <c r="F203" s="464"/>
      <c r="G203" s="414"/>
    </row>
    <row r="204" spans="1:7" ht="45" x14ac:dyDescent="0.25">
      <c r="A204" s="413"/>
      <c r="B204" s="452" t="s">
        <v>186</v>
      </c>
      <c r="C204" s="435"/>
      <c r="D204" s="450"/>
      <c r="E204" s="464"/>
      <c r="F204" s="464"/>
      <c r="G204" s="414"/>
    </row>
    <row r="205" spans="1:7" x14ac:dyDescent="0.25">
      <c r="A205" s="413"/>
      <c r="B205" s="452" t="s">
        <v>118</v>
      </c>
      <c r="C205" s="435"/>
      <c r="D205" s="450"/>
      <c r="E205" s="464"/>
      <c r="F205" s="464"/>
      <c r="G205" s="414"/>
    </row>
    <row r="206" spans="1:7" x14ac:dyDescent="0.25">
      <c r="A206" s="413"/>
      <c r="B206" s="435"/>
      <c r="C206" s="435" t="s">
        <v>172</v>
      </c>
      <c r="D206" s="455">
        <v>1</v>
      </c>
      <c r="E206" s="464"/>
      <c r="F206" s="464">
        <f>$D206*E206</f>
        <v>0</v>
      </c>
      <c r="G206" s="414"/>
    </row>
    <row r="207" spans="1:7" x14ac:dyDescent="0.25">
      <c r="A207" s="413" t="s">
        <v>61</v>
      </c>
      <c r="B207" s="449" t="s">
        <v>213</v>
      </c>
      <c r="C207" s="435"/>
      <c r="D207" s="450"/>
      <c r="E207" s="464"/>
      <c r="F207" s="464"/>
      <c r="G207" s="414"/>
    </row>
    <row r="208" spans="1:7" ht="75" x14ac:dyDescent="0.25">
      <c r="A208" s="413"/>
      <c r="B208" s="711" t="s">
        <v>464</v>
      </c>
      <c r="C208" s="435"/>
      <c r="D208" s="450"/>
      <c r="E208" s="464"/>
      <c r="F208" s="464"/>
      <c r="G208" s="414"/>
    </row>
    <row r="209" spans="1:7" x14ac:dyDescent="0.25">
      <c r="A209" s="413"/>
      <c r="B209" s="452" t="s">
        <v>211</v>
      </c>
      <c r="C209" s="435"/>
      <c r="D209" s="450"/>
      <c r="E209" s="464"/>
      <c r="F209" s="464"/>
      <c r="G209" s="414"/>
    </row>
    <row r="210" spans="1:7" x14ac:dyDescent="0.25">
      <c r="A210" s="413"/>
      <c r="B210" s="452" t="s">
        <v>187</v>
      </c>
      <c r="C210" s="435"/>
      <c r="D210" s="450"/>
      <c r="E210" s="464"/>
      <c r="F210" s="464"/>
      <c r="G210" s="414"/>
    </row>
    <row r="211" spans="1:7" ht="30" x14ac:dyDescent="0.25">
      <c r="A211" s="413"/>
      <c r="B211" s="452" t="s">
        <v>212</v>
      </c>
      <c r="C211" s="435"/>
      <c r="D211" s="450"/>
      <c r="E211" s="464"/>
      <c r="F211" s="464"/>
      <c r="G211" s="414"/>
    </row>
    <row r="212" spans="1:7" ht="30" x14ac:dyDescent="0.25">
      <c r="A212" s="413"/>
      <c r="B212" s="452" t="s">
        <v>189</v>
      </c>
      <c r="C212" s="435"/>
      <c r="D212" s="450"/>
      <c r="E212" s="464"/>
      <c r="F212" s="464"/>
      <c r="G212" s="414"/>
    </row>
    <row r="213" spans="1:7" ht="45" x14ac:dyDescent="0.25">
      <c r="A213" s="413"/>
      <c r="B213" s="452" t="s">
        <v>186</v>
      </c>
      <c r="C213" s="435"/>
      <c r="D213" s="450"/>
      <c r="E213" s="464"/>
      <c r="F213" s="464"/>
      <c r="G213" s="414"/>
    </row>
    <row r="214" spans="1:7" x14ac:dyDescent="0.25">
      <c r="A214" s="413"/>
      <c r="B214" s="452" t="s">
        <v>118</v>
      </c>
      <c r="C214" s="435"/>
      <c r="D214" s="450"/>
      <c r="E214" s="464"/>
      <c r="F214" s="464"/>
      <c r="G214" s="414"/>
    </row>
    <row r="215" spans="1:7" x14ac:dyDescent="0.25">
      <c r="A215" s="413"/>
      <c r="B215" s="435"/>
      <c r="C215" s="435" t="s">
        <v>172</v>
      </c>
      <c r="D215" s="455">
        <v>7</v>
      </c>
      <c r="E215" s="464"/>
      <c r="F215" s="464">
        <f>$D215*E215</f>
        <v>0</v>
      </c>
      <c r="G215" s="414"/>
    </row>
    <row r="216" spans="1:7" x14ac:dyDescent="0.25">
      <c r="A216" s="413" t="s">
        <v>62</v>
      </c>
      <c r="B216" s="449" t="s">
        <v>214</v>
      </c>
      <c r="C216" s="435"/>
      <c r="D216" s="450"/>
      <c r="E216" s="464"/>
      <c r="F216" s="464"/>
      <c r="G216" s="414"/>
    </row>
    <row r="217" spans="1:7" ht="45" x14ac:dyDescent="0.25">
      <c r="A217" s="413"/>
      <c r="B217" s="711" t="s">
        <v>463</v>
      </c>
      <c r="C217" s="435"/>
      <c r="D217" s="450"/>
      <c r="E217" s="464"/>
      <c r="F217" s="464"/>
      <c r="G217" s="414"/>
    </row>
    <row r="218" spans="1:7" x14ac:dyDescent="0.25">
      <c r="A218" s="413"/>
      <c r="B218" s="452" t="s">
        <v>215</v>
      </c>
      <c r="C218" s="435"/>
      <c r="D218" s="450"/>
      <c r="E218" s="464"/>
      <c r="F218" s="464"/>
      <c r="G218" s="414"/>
    </row>
    <row r="219" spans="1:7" x14ac:dyDescent="0.25">
      <c r="A219" s="413"/>
      <c r="B219" s="452" t="s">
        <v>187</v>
      </c>
      <c r="C219" s="435"/>
      <c r="D219" s="450"/>
      <c r="E219" s="464"/>
      <c r="F219" s="464"/>
      <c r="G219" s="414"/>
    </row>
    <row r="220" spans="1:7" x14ac:dyDescent="0.25">
      <c r="A220" s="413"/>
      <c r="B220" s="452" t="s">
        <v>210</v>
      </c>
      <c r="C220" s="435"/>
      <c r="D220" s="450"/>
      <c r="E220" s="464"/>
      <c r="F220" s="464"/>
      <c r="G220" s="414"/>
    </row>
    <row r="221" spans="1:7" ht="30" x14ac:dyDescent="0.25">
      <c r="A221" s="413"/>
      <c r="B221" s="452" t="s">
        <v>189</v>
      </c>
      <c r="C221" s="435"/>
      <c r="D221" s="450"/>
      <c r="E221" s="464"/>
      <c r="F221" s="464"/>
      <c r="G221" s="414"/>
    </row>
    <row r="222" spans="1:7" ht="45" x14ac:dyDescent="0.25">
      <c r="A222" s="413"/>
      <c r="B222" s="452" t="s">
        <v>186</v>
      </c>
      <c r="C222" s="435"/>
      <c r="D222" s="450"/>
      <c r="E222" s="464"/>
      <c r="F222" s="464"/>
      <c r="G222" s="414"/>
    </row>
    <row r="223" spans="1:7" x14ac:dyDescent="0.25">
      <c r="A223" s="413"/>
      <c r="B223" s="452" t="s">
        <v>118</v>
      </c>
      <c r="C223" s="435"/>
      <c r="D223" s="450"/>
      <c r="E223" s="464"/>
      <c r="F223" s="464"/>
      <c r="G223" s="414"/>
    </row>
    <row r="224" spans="1:7" x14ac:dyDescent="0.25">
      <c r="A224" s="413"/>
      <c r="B224" s="435"/>
      <c r="C224" s="435" t="s">
        <v>172</v>
      </c>
      <c r="D224" s="455">
        <v>4</v>
      </c>
      <c r="E224" s="464"/>
      <c r="F224" s="464">
        <f>$D224*E224</f>
        <v>0</v>
      </c>
      <c r="G224" s="414"/>
    </row>
    <row r="225" spans="1:7" x14ac:dyDescent="0.25">
      <c r="A225" s="413" t="s">
        <v>63</v>
      </c>
      <c r="B225" s="449" t="s">
        <v>216</v>
      </c>
      <c r="C225" s="435"/>
      <c r="D225" s="450"/>
      <c r="E225" s="464"/>
      <c r="F225" s="464"/>
      <c r="G225" s="414"/>
    </row>
    <row r="226" spans="1:7" ht="60" x14ac:dyDescent="0.25">
      <c r="A226" s="413"/>
      <c r="B226" s="711" t="s">
        <v>465</v>
      </c>
      <c r="C226" s="435"/>
      <c r="D226" s="450"/>
      <c r="E226" s="464"/>
      <c r="F226" s="464"/>
      <c r="G226" s="414"/>
    </row>
    <row r="227" spans="1:7" x14ac:dyDescent="0.25">
      <c r="A227" s="413"/>
      <c r="B227" s="452" t="s">
        <v>217</v>
      </c>
      <c r="C227" s="435"/>
      <c r="D227" s="450"/>
      <c r="E227" s="464"/>
      <c r="F227" s="464"/>
      <c r="G227" s="414"/>
    </row>
    <row r="228" spans="1:7" x14ac:dyDescent="0.25">
      <c r="A228" s="413"/>
      <c r="B228" s="452" t="s">
        <v>187</v>
      </c>
      <c r="C228" s="435"/>
      <c r="D228" s="450"/>
      <c r="E228" s="464"/>
      <c r="F228" s="464"/>
      <c r="G228" s="414"/>
    </row>
    <row r="229" spans="1:7" x14ac:dyDescent="0.25">
      <c r="A229" s="413"/>
      <c r="B229" s="452" t="s">
        <v>218</v>
      </c>
      <c r="C229" s="435"/>
      <c r="D229" s="450"/>
      <c r="E229" s="464"/>
      <c r="F229" s="464"/>
      <c r="G229" s="414"/>
    </row>
    <row r="230" spans="1:7" ht="30" x14ac:dyDescent="0.25">
      <c r="A230" s="413"/>
      <c r="B230" s="452" t="s">
        <v>189</v>
      </c>
      <c r="C230" s="435"/>
      <c r="D230" s="450"/>
      <c r="E230" s="464"/>
      <c r="F230" s="464"/>
      <c r="G230" s="414"/>
    </row>
    <row r="231" spans="1:7" ht="45" x14ac:dyDescent="0.25">
      <c r="A231" s="413"/>
      <c r="B231" s="452" t="s">
        <v>186</v>
      </c>
      <c r="C231" s="435"/>
      <c r="D231" s="450"/>
      <c r="E231" s="464"/>
      <c r="F231" s="464"/>
      <c r="G231" s="414"/>
    </row>
    <row r="232" spans="1:7" x14ac:dyDescent="0.25">
      <c r="A232" s="413"/>
      <c r="B232" s="452" t="s">
        <v>118</v>
      </c>
      <c r="C232" s="435"/>
      <c r="D232" s="450"/>
      <c r="E232" s="464"/>
      <c r="F232" s="464"/>
      <c r="G232" s="414"/>
    </row>
    <row r="233" spans="1:7" x14ac:dyDescent="0.25">
      <c r="A233" s="413"/>
      <c r="B233" s="435"/>
      <c r="C233" s="435" t="s">
        <v>172</v>
      </c>
      <c r="D233" s="455">
        <v>2</v>
      </c>
      <c r="E233" s="464"/>
      <c r="F233" s="464">
        <f>$D233*E233</f>
        <v>0</v>
      </c>
      <c r="G233" s="414"/>
    </row>
    <row r="234" spans="1:7" x14ac:dyDescent="0.25">
      <c r="A234" s="413" t="s">
        <v>64</v>
      </c>
      <c r="B234" s="449" t="s">
        <v>219</v>
      </c>
      <c r="C234" s="435"/>
      <c r="D234" s="450"/>
      <c r="E234" s="464"/>
      <c r="F234" s="464"/>
      <c r="G234" s="414"/>
    </row>
    <row r="235" spans="1:7" ht="60" x14ac:dyDescent="0.25">
      <c r="A235" s="413"/>
      <c r="B235" s="711" t="s">
        <v>466</v>
      </c>
      <c r="C235" s="435"/>
      <c r="D235" s="450"/>
      <c r="E235" s="464"/>
      <c r="F235" s="464"/>
      <c r="G235" s="414"/>
    </row>
    <row r="236" spans="1:7" x14ac:dyDescent="0.25">
      <c r="A236" s="413"/>
      <c r="B236" s="452" t="s">
        <v>220</v>
      </c>
      <c r="C236" s="435"/>
      <c r="D236" s="450"/>
      <c r="E236" s="464"/>
      <c r="F236" s="464"/>
      <c r="G236" s="414"/>
    </row>
    <row r="237" spans="1:7" x14ac:dyDescent="0.25">
      <c r="A237" s="413"/>
      <c r="B237" s="452" t="s">
        <v>187</v>
      </c>
      <c r="C237" s="435"/>
      <c r="D237" s="450"/>
      <c r="E237" s="464"/>
      <c r="F237" s="464"/>
      <c r="G237" s="414"/>
    </row>
    <row r="238" spans="1:7" x14ac:dyDescent="0.25">
      <c r="A238" s="413"/>
      <c r="B238" s="452" t="s">
        <v>218</v>
      </c>
      <c r="C238" s="435"/>
      <c r="D238" s="450"/>
      <c r="E238" s="464"/>
      <c r="F238" s="464"/>
      <c r="G238" s="414"/>
    </row>
    <row r="239" spans="1:7" ht="30" x14ac:dyDescent="0.25">
      <c r="A239" s="413"/>
      <c r="B239" s="452" t="s">
        <v>189</v>
      </c>
      <c r="C239" s="435"/>
      <c r="D239" s="450"/>
      <c r="E239" s="464"/>
      <c r="F239" s="464"/>
      <c r="G239" s="414"/>
    </row>
    <row r="240" spans="1:7" ht="45" x14ac:dyDescent="0.25">
      <c r="A240" s="413"/>
      <c r="B240" s="452" t="s">
        <v>186</v>
      </c>
      <c r="C240" s="435"/>
      <c r="D240" s="450"/>
      <c r="E240" s="464"/>
      <c r="F240" s="464"/>
      <c r="G240" s="414"/>
    </row>
    <row r="241" spans="1:7" x14ac:dyDescent="0.25">
      <c r="A241" s="413"/>
      <c r="B241" s="452" t="s">
        <v>118</v>
      </c>
      <c r="C241" s="435"/>
      <c r="D241" s="450"/>
      <c r="E241" s="464"/>
      <c r="F241" s="464"/>
      <c r="G241" s="414"/>
    </row>
    <row r="242" spans="1:7" x14ac:dyDescent="0.25">
      <c r="A242" s="413"/>
      <c r="B242" s="435"/>
      <c r="C242" s="435" t="s">
        <v>172</v>
      </c>
      <c r="D242" s="455">
        <v>2</v>
      </c>
      <c r="E242" s="464"/>
      <c r="F242" s="464">
        <f>$D242*E242</f>
        <v>0</v>
      </c>
      <c r="G242" s="414"/>
    </row>
    <row r="243" spans="1:7" x14ac:dyDescent="0.25">
      <c r="A243" s="413" t="s">
        <v>65</v>
      </c>
      <c r="B243" s="449" t="s">
        <v>221</v>
      </c>
      <c r="C243" s="435"/>
      <c r="D243" s="450"/>
      <c r="E243" s="464"/>
      <c r="F243" s="464"/>
      <c r="G243" s="414"/>
    </row>
    <row r="244" spans="1:7" ht="89.25" customHeight="1" x14ac:dyDescent="0.25">
      <c r="A244" s="413"/>
      <c r="B244" s="711" t="s">
        <v>467</v>
      </c>
      <c r="C244" s="435"/>
      <c r="D244" s="450"/>
      <c r="E244" s="464"/>
      <c r="F244" s="464"/>
      <c r="G244" s="414"/>
    </row>
    <row r="245" spans="1:7" x14ac:dyDescent="0.25">
      <c r="A245" s="413"/>
      <c r="B245" s="452" t="s">
        <v>211</v>
      </c>
      <c r="C245" s="435"/>
      <c r="D245" s="450"/>
      <c r="E245" s="464"/>
      <c r="F245" s="464"/>
      <c r="G245" s="414"/>
    </row>
    <row r="246" spans="1:7" x14ac:dyDescent="0.25">
      <c r="A246" s="413"/>
      <c r="B246" s="452" t="s">
        <v>187</v>
      </c>
      <c r="C246" s="435"/>
      <c r="D246" s="450"/>
      <c r="E246" s="464"/>
      <c r="F246" s="464"/>
      <c r="G246" s="414"/>
    </row>
    <row r="247" spans="1:7" ht="30" x14ac:dyDescent="0.25">
      <c r="A247" s="413"/>
      <c r="B247" s="452" t="s">
        <v>189</v>
      </c>
      <c r="C247" s="435"/>
      <c r="D247" s="450"/>
      <c r="E247" s="464"/>
      <c r="F247" s="464"/>
      <c r="G247" s="414"/>
    </row>
    <row r="248" spans="1:7" ht="45" x14ac:dyDescent="0.25">
      <c r="A248" s="413"/>
      <c r="B248" s="452" t="s">
        <v>186</v>
      </c>
      <c r="C248" s="435"/>
      <c r="D248" s="450"/>
      <c r="E248" s="464"/>
      <c r="F248" s="464"/>
      <c r="G248" s="414"/>
    </row>
    <row r="249" spans="1:7" x14ac:dyDescent="0.25">
      <c r="A249" s="413"/>
      <c r="B249" s="452" t="s">
        <v>118</v>
      </c>
      <c r="C249" s="435"/>
      <c r="D249" s="450"/>
      <c r="E249" s="464"/>
      <c r="F249" s="464"/>
      <c r="G249" s="414"/>
    </row>
    <row r="250" spans="1:7" x14ac:dyDescent="0.25">
      <c r="A250" s="413"/>
      <c r="B250" s="435"/>
      <c r="C250" s="435" t="s">
        <v>172</v>
      </c>
      <c r="D250" s="455">
        <v>1</v>
      </c>
      <c r="E250" s="464"/>
      <c r="F250" s="464">
        <f>$D250*E250</f>
        <v>0</v>
      </c>
      <c r="G250" s="414"/>
    </row>
    <row r="251" spans="1:7" x14ac:dyDescent="0.25">
      <c r="A251" s="413" t="s">
        <v>66</v>
      </c>
      <c r="B251" s="449" t="s">
        <v>222</v>
      </c>
      <c r="C251" s="435"/>
      <c r="D251" s="450"/>
      <c r="E251" s="464"/>
      <c r="F251" s="464"/>
      <c r="G251" s="414"/>
    </row>
    <row r="252" spans="1:7" ht="75" x14ac:dyDescent="0.25">
      <c r="A252" s="413"/>
      <c r="B252" s="711" t="s">
        <v>464</v>
      </c>
      <c r="C252" s="435"/>
      <c r="D252" s="450"/>
      <c r="E252" s="464"/>
      <c r="F252" s="464"/>
      <c r="G252" s="414"/>
    </row>
    <row r="253" spans="1:7" x14ac:dyDescent="0.25">
      <c r="A253" s="413"/>
      <c r="B253" s="452" t="s">
        <v>211</v>
      </c>
      <c r="C253" s="435"/>
      <c r="D253" s="450"/>
      <c r="E253" s="464"/>
      <c r="F253" s="464"/>
      <c r="G253" s="414"/>
    </row>
    <row r="254" spans="1:7" x14ac:dyDescent="0.25">
      <c r="A254" s="413"/>
      <c r="B254" s="452" t="s">
        <v>187</v>
      </c>
      <c r="C254" s="435"/>
      <c r="D254" s="450"/>
      <c r="E254" s="464"/>
      <c r="F254" s="464"/>
      <c r="G254" s="414"/>
    </row>
    <row r="255" spans="1:7" ht="30" x14ac:dyDescent="0.25">
      <c r="A255" s="413"/>
      <c r="B255" s="452" t="s">
        <v>189</v>
      </c>
      <c r="C255" s="435"/>
      <c r="D255" s="450"/>
      <c r="E255" s="464"/>
      <c r="F255" s="464"/>
      <c r="G255" s="414"/>
    </row>
    <row r="256" spans="1:7" ht="45" x14ac:dyDescent="0.25">
      <c r="A256" s="413"/>
      <c r="B256" s="452" t="s">
        <v>186</v>
      </c>
      <c r="C256" s="435"/>
      <c r="D256" s="450"/>
      <c r="E256" s="464"/>
      <c r="F256" s="464"/>
      <c r="G256" s="414"/>
    </row>
    <row r="257" spans="1:7" x14ac:dyDescent="0.25">
      <c r="A257" s="413"/>
      <c r="B257" s="452" t="s">
        <v>118</v>
      </c>
      <c r="C257" s="435"/>
      <c r="D257" s="450"/>
      <c r="E257" s="464"/>
      <c r="F257" s="464"/>
      <c r="G257" s="414"/>
    </row>
    <row r="258" spans="1:7" x14ac:dyDescent="0.25">
      <c r="A258" s="413"/>
      <c r="B258" s="435"/>
      <c r="C258" s="435" t="s">
        <v>172</v>
      </c>
      <c r="D258" s="455">
        <v>1</v>
      </c>
      <c r="E258" s="464"/>
      <c r="F258" s="464">
        <f>$D258*E258</f>
        <v>0</v>
      </c>
      <c r="G258" s="414"/>
    </row>
    <row r="259" spans="1:7" x14ac:dyDescent="0.25">
      <c r="A259" s="413" t="s">
        <v>283</v>
      </c>
      <c r="B259" s="449" t="s">
        <v>223</v>
      </c>
      <c r="C259" s="435"/>
      <c r="D259" s="450"/>
      <c r="E259" s="464"/>
      <c r="F259" s="464"/>
      <c r="G259" s="414"/>
    </row>
    <row r="260" spans="1:7" ht="75" x14ac:dyDescent="0.25">
      <c r="A260" s="413"/>
      <c r="B260" s="711" t="s">
        <v>464</v>
      </c>
      <c r="C260" s="435"/>
      <c r="D260" s="450"/>
      <c r="E260" s="464"/>
      <c r="F260" s="464"/>
      <c r="G260" s="414"/>
    </row>
    <row r="261" spans="1:7" x14ac:dyDescent="0.25">
      <c r="A261" s="413"/>
      <c r="B261" s="456" t="s">
        <v>443</v>
      </c>
      <c r="C261" s="435"/>
      <c r="D261" s="450"/>
      <c r="E261" s="464"/>
      <c r="F261" s="464"/>
      <c r="G261" s="414"/>
    </row>
    <row r="262" spans="1:7" x14ac:dyDescent="0.25">
      <c r="A262" s="413"/>
      <c r="B262" s="452" t="s">
        <v>187</v>
      </c>
      <c r="C262" s="435"/>
      <c r="D262" s="450"/>
      <c r="E262" s="464"/>
      <c r="F262" s="464"/>
      <c r="G262" s="414"/>
    </row>
    <row r="263" spans="1:7" ht="30" x14ac:dyDescent="0.25">
      <c r="A263" s="413"/>
      <c r="B263" s="452" t="s">
        <v>212</v>
      </c>
      <c r="C263" s="435"/>
      <c r="D263" s="450"/>
      <c r="E263" s="464"/>
      <c r="F263" s="464"/>
      <c r="G263" s="414"/>
    </row>
    <row r="264" spans="1:7" ht="30" x14ac:dyDescent="0.25">
      <c r="A264" s="413"/>
      <c r="B264" s="452" t="s">
        <v>189</v>
      </c>
      <c r="C264" s="435"/>
      <c r="D264" s="450"/>
      <c r="E264" s="464"/>
      <c r="F264" s="464"/>
      <c r="G264" s="414"/>
    </row>
    <row r="265" spans="1:7" ht="45" x14ac:dyDescent="0.25">
      <c r="A265" s="413"/>
      <c r="B265" s="452" t="s">
        <v>186</v>
      </c>
      <c r="C265" s="435"/>
      <c r="D265" s="450"/>
      <c r="E265" s="464"/>
      <c r="F265" s="464"/>
      <c r="G265" s="414"/>
    </row>
    <row r="266" spans="1:7" x14ac:dyDescent="0.25">
      <c r="A266" s="413"/>
      <c r="B266" s="452" t="s">
        <v>118</v>
      </c>
      <c r="C266" s="435"/>
      <c r="D266" s="450"/>
      <c r="E266" s="464"/>
      <c r="F266" s="464"/>
      <c r="G266" s="414"/>
    </row>
    <row r="267" spans="1:7" x14ac:dyDescent="0.25">
      <c r="A267" s="413"/>
      <c r="B267" s="435"/>
      <c r="C267" s="435" t="s">
        <v>172</v>
      </c>
      <c r="D267" s="455">
        <v>10</v>
      </c>
      <c r="E267" s="464"/>
      <c r="F267" s="464">
        <f>$D267*E267</f>
        <v>0</v>
      </c>
      <c r="G267" s="414"/>
    </row>
    <row r="268" spans="1:7" x14ac:dyDescent="0.25">
      <c r="A268" s="465" t="s">
        <v>284</v>
      </c>
      <c r="B268" s="453" t="s">
        <v>224</v>
      </c>
      <c r="C268" s="454"/>
      <c r="D268" s="455"/>
      <c r="E268" s="467"/>
      <c r="F268" s="467"/>
      <c r="G268" s="466"/>
    </row>
    <row r="269" spans="1:7" ht="120" x14ac:dyDescent="0.25">
      <c r="A269" s="465"/>
      <c r="B269" s="456" t="s">
        <v>471</v>
      </c>
      <c r="C269" s="712"/>
      <c r="D269" s="455"/>
      <c r="E269" s="467"/>
      <c r="F269" s="467"/>
      <c r="G269" s="466"/>
    </row>
    <row r="270" spans="1:7" x14ac:dyDescent="0.25">
      <c r="A270" s="465"/>
      <c r="B270" s="456" t="s">
        <v>187</v>
      </c>
      <c r="C270" s="454"/>
      <c r="D270" s="455"/>
      <c r="E270" s="467"/>
      <c r="F270" s="467"/>
      <c r="G270" s="466"/>
    </row>
    <row r="271" spans="1:7" x14ac:dyDescent="0.25">
      <c r="A271" s="465"/>
      <c r="B271" s="456" t="s">
        <v>225</v>
      </c>
      <c r="C271" s="454"/>
      <c r="D271" s="455"/>
      <c r="E271" s="467"/>
      <c r="F271" s="467"/>
      <c r="G271" s="466"/>
    </row>
    <row r="272" spans="1:7" ht="30" x14ac:dyDescent="0.25">
      <c r="A272" s="465"/>
      <c r="B272" s="456" t="s">
        <v>189</v>
      </c>
      <c r="C272" s="454"/>
      <c r="D272" s="455"/>
      <c r="E272" s="467"/>
      <c r="F272" s="467"/>
      <c r="G272" s="466"/>
    </row>
    <row r="273" spans="1:7" ht="45" x14ac:dyDescent="0.25">
      <c r="A273" s="465"/>
      <c r="B273" s="456" t="s">
        <v>186</v>
      </c>
      <c r="C273" s="454"/>
      <c r="D273" s="455"/>
      <c r="E273" s="467"/>
      <c r="F273" s="467"/>
      <c r="G273" s="466"/>
    </row>
    <row r="274" spans="1:7" x14ac:dyDescent="0.25">
      <c r="A274" s="465"/>
      <c r="B274" s="456" t="s">
        <v>118</v>
      </c>
      <c r="C274" s="454"/>
      <c r="D274" s="455"/>
      <c r="E274" s="467"/>
      <c r="F274" s="467"/>
      <c r="G274" s="466"/>
    </row>
    <row r="275" spans="1:7" x14ac:dyDescent="0.25">
      <c r="A275" s="465"/>
      <c r="B275" s="454"/>
      <c r="C275" s="454" t="s">
        <v>172</v>
      </c>
      <c r="D275" s="455">
        <v>1</v>
      </c>
      <c r="E275" s="467"/>
      <c r="F275" s="467">
        <f>$D275*E275</f>
        <v>0</v>
      </c>
      <c r="G275" s="466"/>
    </row>
    <row r="276" spans="1:7" x14ac:dyDescent="0.25">
      <c r="A276" s="465" t="s">
        <v>285</v>
      </c>
      <c r="B276" s="453" t="s">
        <v>226</v>
      </c>
      <c r="C276" s="454"/>
      <c r="D276" s="455"/>
      <c r="E276" s="467"/>
      <c r="F276" s="467"/>
      <c r="G276" s="466"/>
    </row>
    <row r="277" spans="1:7" ht="60" x14ac:dyDescent="0.25">
      <c r="A277" s="465"/>
      <c r="B277" s="456" t="s">
        <v>472</v>
      </c>
      <c r="C277" s="712"/>
      <c r="D277" s="455"/>
      <c r="E277" s="467"/>
      <c r="F277" s="467"/>
      <c r="G277" s="466"/>
    </row>
    <row r="278" spans="1:7" x14ac:dyDescent="0.25">
      <c r="A278" s="465"/>
      <c r="B278" s="456" t="s">
        <v>448</v>
      </c>
      <c r="C278" s="454"/>
      <c r="D278" s="455"/>
      <c r="E278" s="467"/>
      <c r="F278" s="467"/>
      <c r="G278" s="466"/>
    </row>
    <row r="279" spans="1:7" x14ac:dyDescent="0.25">
      <c r="A279" s="465"/>
      <c r="B279" s="456" t="s">
        <v>187</v>
      </c>
      <c r="C279" s="454"/>
      <c r="D279" s="455"/>
      <c r="E279" s="467"/>
      <c r="F279" s="467"/>
      <c r="G279" s="466"/>
    </row>
    <row r="280" spans="1:7" x14ac:dyDescent="0.25">
      <c r="A280" s="465"/>
      <c r="B280" s="456" t="s">
        <v>225</v>
      </c>
      <c r="C280" s="454"/>
      <c r="D280" s="455"/>
      <c r="E280" s="467"/>
      <c r="F280" s="467"/>
      <c r="G280" s="466"/>
    </row>
    <row r="281" spans="1:7" ht="30" x14ac:dyDescent="0.25">
      <c r="A281" s="465"/>
      <c r="B281" s="456" t="s">
        <v>189</v>
      </c>
      <c r="C281" s="454"/>
      <c r="D281" s="455"/>
      <c r="E281" s="467"/>
      <c r="F281" s="467"/>
      <c r="G281" s="466"/>
    </row>
    <row r="282" spans="1:7" ht="45" x14ac:dyDescent="0.25">
      <c r="A282" s="465"/>
      <c r="B282" s="456" t="s">
        <v>186</v>
      </c>
      <c r="C282" s="454"/>
      <c r="D282" s="455"/>
      <c r="E282" s="467"/>
      <c r="F282" s="467"/>
      <c r="G282" s="466"/>
    </row>
    <row r="283" spans="1:7" x14ac:dyDescent="0.25">
      <c r="A283" s="465"/>
      <c r="B283" s="456" t="s">
        <v>118</v>
      </c>
      <c r="C283" s="454"/>
      <c r="D283" s="455"/>
      <c r="E283" s="467"/>
      <c r="F283" s="467"/>
      <c r="G283" s="466"/>
    </row>
    <row r="284" spans="1:7" x14ac:dyDescent="0.25">
      <c r="A284" s="465"/>
      <c r="B284" s="454"/>
      <c r="C284" s="454" t="s">
        <v>172</v>
      </c>
      <c r="D284" s="455">
        <v>1</v>
      </c>
      <c r="E284" s="467"/>
      <c r="F284" s="467">
        <f>$D284*E284</f>
        <v>0</v>
      </c>
      <c r="G284" s="466"/>
    </row>
    <row r="285" spans="1:7" x14ac:dyDescent="0.25">
      <c r="A285" s="465" t="s">
        <v>286</v>
      </c>
      <c r="B285" s="453" t="s">
        <v>227</v>
      </c>
      <c r="C285" s="454"/>
      <c r="D285" s="455"/>
      <c r="E285" s="467"/>
      <c r="F285" s="467"/>
      <c r="G285" s="466"/>
    </row>
    <row r="286" spans="1:7" ht="120" x14ac:dyDescent="0.25">
      <c r="A286" s="465"/>
      <c r="B286" s="456" t="s">
        <v>473</v>
      </c>
      <c r="C286" s="712"/>
      <c r="D286" s="455"/>
      <c r="E286" s="467"/>
      <c r="F286" s="467"/>
      <c r="G286" s="466"/>
    </row>
    <row r="287" spans="1:7" x14ac:dyDescent="0.25">
      <c r="A287" s="465"/>
      <c r="B287" s="456" t="s">
        <v>187</v>
      </c>
      <c r="C287" s="454"/>
      <c r="D287" s="455"/>
      <c r="E287" s="467"/>
      <c r="F287" s="467"/>
      <c r="G287" s="466"/>
    </row>
    <row r="288" spans="1:7" x14ac:dyDescent="0.25">
      <c r="A288" s="465"/>
      <c r="B288" s="456" t="s">
        <v>225</v>
      </c>
      <c r="C288" s="454"/>
      <c r="D288" s="455"/>
      <c r="E288" s="467"/>
      <c r="F288" s="467"/>
      <c r="G288" s="466"/>
    </row>
    <row r="289" spans="1:7" ht="30" x14ac:dyDescent="0.25">
      <c r="A289" s="465"/>
      <c r="B289" s="456" t="s">
        <v>189</v>
      </c>
      <c r="C289" s="454"/>
      <c r="D289" s="455"/>
      <c r="E289" s="467"/>
      <c r="F289" s="467"/>
      <c r="G289" s="466"/>
    </row>
    <row r="290" spans="1:7" ht="45" x14ac:dyDescent="0.25">
      <c r="A290" s="465"/>
      <c r="B290" s="456" t="s">
        <v>186</v>
      </c>
      <c r="C290" s="454"/>
      <c r="D290" s="455"/>
      <c r="E290" s="467"/>
      <c r="F290" s="467"/>
      <c r="G290" s="466"/>
    </row>
    <row r="291" spans="1:7" x14ac:dyDescent="0.25">
      <c r="A291" s="465"/>
      <c r="B291" s="456" t="s">
        <v>118</v>
      </c>
      <c r="C291" s="454"/>
      <c r="D291" s="455"/>
      <c r="E291" s="467"/>
      <c r="F291" s="467"/>
      <c r="G291" s="466"/>
    </row>
    <row r="292" spans="1:7" x14ac:dyDescent="0.25">
      <c r="A292" s="465"/>
      <c r="B292" s="454"/>
      <c r="C292" s="454" t="s">
        <v>172</v>
      </c>
      <c r="D292" s="455">
        <v>1</v>
      </c>
      <c r="E292" s="467"/>
      <c r="F292" s="467">
        <f>$D292*E292</f>
        <v>0</v>
      </c>
      <c r="G292" s="466"/>
    </row>
    <row r="293" spans="1:7" x14ac:dyDescent="0.25">
      <c r="A293" s="465" t="s">
        <v>287</v>
      </c>
      <c r="B293" s="453" t="s">
        <v>474</v>
      </c>
      <c r="C293" s="455"/>
      <c r="D293" s="455"/>
      <c r="E293" s="467"/>
      <c r="F293" s="467"/>
      <c r="G293" s="466"/>
    </row>
    <row r="294" spans="1:7" ht="60" x14ac:dyDescent="0.25">
      <c r="A294" s="465"/>
      <c r="B294" s="456" t="s">
        <v>475</v>
      </c>
      <c r="C294" s="712"/>
      <c r="D294" s="455"/>
      <c r="E294" s="467"/>
      <c r="F294" s="467"/>
      <c r="G294" s="466"/>
    </row>
    <row r="295" spans="1:7" ht="30" x14ac:dyDescent="0.25">
      <c r="A295" s="499"/>
      <c r="B295" s="536" t="s">
        <v>476</v>
      </c>
      <c r="C295" s="713"/>
      <c r="D295" s="534"/>
      <c r="E295" s="501"/>
      <c r="F295" s="501"/>
      <c r="G295" s="500"/>
    </row>
    <row r="296" spans="1:7" x14ac:dyDescent="0.25">
      <c r="A296" s="465"/>
      <c r="B296" s="456" t="s">
        <v>477</v>
      </c>
      <c r="C296" s="454"/>
      <c r="D296" s="455"/>
      <c r="E296" s="467"/>
      <c r="F296" s="467"/>
      <c r="G296" s="466"/>
    </row>
    <row r="297" spans="1:7" x14ac:dyDescent="0.25">
      <c r="A297" s="465"/>
      <c r="B297" s="456" t="s">
        <v>187</v>
      </c>
      <c r="C297" s="454"/>
      <c r="D297" s="455"/>
      <c r="E297" s="467"/>
      <c r="F297" s="467"/>
      <c r="G297" s="466"/>
    </row>
    <row r="298" spans="1:7" x14ac:dyDescent="0.25">
      <c r="A298" s="465"/>
      <c r="B298" s="456" t="s">
        <v>229</v>
      </c>
      <c r="C298" s="454"/>
      <c r="D298" s="455"/>
      <c r="E298" s="467"/>
      <c r="F298" s="467"/>
      <c r="G298" s="466"/>
    </row>
    <row r="299" spans="1:7" ht="30" x14ac:dyDescent="0.25">
      <c r="A299" s="465"/>
      <c r="B299" s="456" t="s">
        <v>189</v>
      </c>
      <c r="C299" s="454"/>
      <c r="D299" s="455"/>
      <c r="E299" s="467"/>
      <c r="F299" s="467"/>
      <c r="G299" s="466"/>
    </row>
    <row r="300" spans="1:7" ht="45" x14ac:dyDescent="0.25">
      <c r="A300" s="465"/>
      <c r="B300" s="456" t="s">
        <v>186</v>
      </c>
      <c r="C300" s="454"/>
      <c r="D300" s="455"/>
      <c r="E300" s="467"/>
      <c r="F300" s="467"/>
      <c r="G300" s="466"/>
    </row>
    <row r="301" spans="1:7" x14ac:dyDescent="0.25">
      <c r="A301" s="465"/>
      <c r="B301" s="456" t="s">
        <v>118</v>
      </c>
      <c r="C301" s="454"/>
      <c r="D301" s="455"/>
      <c r="E301" s="467"/>
      <c r="F301" s="467"/>
      <c r="G301" s="466"/>
    </row>
    <row r="302" spans="1:7" x14ac:dyDescent="0.25">
      <c r="A302" s="465"/>
      <c r="B302" s="454"/>
      <c r="C302" s="454" t="s">
        <v>172</v>
      </c>
      <c r="D302" s="455">
        <v>1</v>
      </c>
      <c r="E302" s="467"/>
      <c r="F302" s="467">
        <f>$D302*E302</f>
        <v>0</v>
      </c>
      <c r="G302" s="466"/>
    </row>
    <row r="303" spans="1:7" x14ac:dyDescent="0.25">
      <c r="A303" s="499"/>
      <c r="B303" s="500"/>
      <c r="C303" s="500"/>
      <c r="D303" s="498"/>
      <c r="E303" s="501"/>
      <c r="F303" s="501"/>
      <c r="G303" s="500"/>
    </row>
    <row r="304" spans="1:7" ht="15.75" x14ac:dyDescent="0.25">
      <c r="A304" s="472" t="s">
        <v>613</v>
      </c>
      <c r="B304" s="473" t="s">
        <v>171</v>
      </c>
      <c r="C304" s="472"/>
      <c r="D304" s="520"/>
      <c r="E304" s="477"/>
      <c r="F304" s="477">
        <f>SUM(F96:F302)</f>
        <v>0</v>
      </c>
      <c r="G304" s="477"/>
    </row>
    <row r="305" spans="1:12" x14ac:dyDescent="0.25">
      <c r="A305" s="413"/>
      <c r="B305" s="414"/>
      <c r="C305" s="414"/>
      <c r="D305" s="414"/>
      <c r="E305" s="414"/>
      <c r="F305" s="414"/>
      <c r="G305" s="414"/>
    </row>
    <row r="306" spans="1:12" ht="15.75" x14ac:dyDescent="0.25">
      <c r="A306" s="472" t="s">
        <v>614</v>
      </c>
      <c r="B306" s="472" t="s">
        <v>1717</v>
      </c>
      <c r="C306" s="474"/>
      <c r="D306" s="474"/>
      <c r="E306" s="474"/>
      <c r="F306" s="474"/>
      <c r="G306" s="474"/>
    </row>
    <row r="307" spans="1:12" ht="15.75" x14ac:dyDescent="0.25">
      <c r="A307" s="626"/>
      <c r="B307" s="626"/>
      <c r="C307" s="627"/>
      <c r="D307" s="627"/>
      <c r="E307" s="627"/>
      <c r="F307" s="627"/>
      <c r="G307" s="628"/>
      <c r="H307" s="470"/>
      <c r="I307" s="470"/>
      <c r="J307" s="470"/>
      <c r="K307" s="470"/>
      <c r="L307" s="470"/>
    </row>
    <row r="308" spans="1:12" x14ac:dyDescent="0.25">
      <c r="A308" s="618"/>
      <c r="B308" s="452" t="s">
        <v>1718</v>
      </c>
      <c r="C308" s="456"/>
      <c r="D308" s="456"/>
      <c r="E308" s="618"/>
      <c r="F308" s="618"/>
      <c r="G308" s="629"/>
      <c r="H308" s="630"/>
      <c r="I308" s="630"/>
      <c r="J308" s="630"/>
      <c r="K308" s="470"/>
      <c r="L308" s="470"/>
    </row>
    <row r="309" spans="1:12" s="428" customFormat="1" x14ac:dyDescent="0.2">
      <c r="A309" s="618"/>
      <c r="B309" s="452"/>
      <c r="C309" s="456"/>
      <c r="D309" s="456"/>
      <c r="E309" s="618"/>
      <c r="F309" s="618"/>
      <c r="G309" s="629"/>
      <c r="H309" s="630"/>
      <c r="I309" s="630"/>
      <c r="J309" s="630"/>
      <c r="K309" s="631"/>
      <c r="L309" s="631"/>
    </row>
    <row r="310" spans="1:12" s="339" customFormat="1" ht="15" customHeight="1" x14ac:dyDescent="0.25">
      <c r="A310" s="618"/>
      <c r="B310" s="452" t="s">
        <v>1768</v>
      </c>
      <c r="C310" s="456"/>
      <c r="D310" s="456"/>
      <c r="E310" s="618"/>
      <c r="F310" s="618"/>
      <c r="G310" s="629"/>
      <c r="H310" s="630"/>
      <c r="I310" s="630"/>
      <c r="J310" s="630"/>
      <c r="K310" s="341"/>
      <c r="L310" s="341"/>
    </row>
    <row r="311" spans="1:12" ht="45" customHeight="1" x14ac:dyDescent="0.25">
      <c r="A311" s="618"/>
      <c r="B311" s="452" t="s">
        <v>1764</v>
      </c>
      <c r="C311" s="456"/>
      <c r="D311" s="456"/>
      <c r="E311" s="618"/>
      <c r="F311" s="618"/>
      <c r="G311" s="629"/>
      <c r="H311" s="630"/>
      <c r="I311" s="630"/>
      <c r="J311" s="630"/>
      <c r="K311" s="470"/>
      <c r="L311" s="470"/>
    </row>
    <row r="312" spans="1:12" s="340" customFormat="1" ht="139.5" customHeight="1" x14ac:dyDescent="0.25">
      <c r="A312" s="618"/>
      <c r="B312" s="452" t="s">
        <v>1769</v>
      </c>
      <c r="C312" s="456"/>
      <c r="D312" s="456"/>
      <c r="E312" s="618"/>
      <c r="F312" s="618"/>
      <c r="G312" s="629"/>
      <c r="H312" s="630"/>
      <c r="I312" s="630"/>
      <c r="J312" s="630"/>
      <c r="K312" s="342"/>
      <c r="L312" s="342"/>
    </row>
    <row r="313" spans="1:12" s="428" customFormat="1" ht="30" x14ac:dyDescent="0.2">
      <c r="A313" s="618"/>
      <c r="B313" s="452" t="s">
        <v>1770</v>
      </c>
      <c r="C313" s="456"/>
      <c r="D313" s="456"/>
      <c r="E313" s="618"/>
      <c r="F313" s="618"/>
      <c r="G313" s="629"/>
      <c r="H313" s="630"/>
      <c r="I313" s="630"/>
      <c r="J313" s="630"/>
      <c r="K313" s="631"/>
      <c r="L313" s="631"/>
    </row>
    <row r="314" spans="1:12" s="339" customFormat="1" ht="18.75" customHeight="1" x14ac:dyDescent="0.25">
      <c r="A314" s="618"/>
      <c r="B314" s="452" t="s">
        <v>1719</v>
      </c>
      <c r="C314" s="456"/>
      <c r="D314" s="456"/>
      <c r="E314" s="618"/>
      <c r="F314" s="618"/>
      <c r="G314" s="629"/>
      <c r="H314" s="630"/>
      <c r="I314" s="630"/>
      <c r="J314" s="630"/>
      <c r="K314" s="341"/>
      <c r="L314" s="341"/>
    </row>
    <row r="315" spans="1:12" s="339" customFormat="1" x14ac:dyDescent="0.25">
      <c r="A315" s="618"/>
      <c r="B315" s="452"/>
      <c r="C315" s="456"/>
      <c r="D315" s="456"/>
      <c r="E315" s="618"/>
      <c r="F315" s="618"/>
      <c r="G315" s="629"/>
      <c r="H315" s="630"/>
      <c r="I315" s="630"/>
      <c r="J315" s="630"/>
      <c r="K315" s="341"/>
      <c r="L315" s="341"/>
    </row>
    <row r="316" spans="1:12" x14ac:dyDescent="0.25">
      <c r="A316" s="618"/>
      <c r="B316" s="452" t="s">
        <v>1720</v>
      </c>
      <c r="C316" s="456"/>
      <c r="D316" s="456"/>
      <c r="E316" s="618"/>
      <c r="F316" s="618"/>
      <c r="G316" s="629"/>
      <c r="H316" s="630"/>
      <c r="I316" s="630"/>
      <c r="J316" s="630"/>
      <c r="K316" s="470"/>
      <c r="L316" s="470"/>
    </row>
    <row r="317" spans="1:12" s="339" customFormat="1" ht="30.75" customHeight="1" x14ac:dyDescent="0.25">
      <c r="A317" s="618"/>
      <c r="B317" s="452" t="s">
        <v>1767</v>
      </c>
      <c r="C317" s="456"/>
      <c r="D317" s="456"/>
      <c r="E317" s="618"/>
      <c r="F317" s="618"/>
      <c r="G317" s="629"/>
      <c r="H317" s="630"/>
      <c r="I317" s="630"/>
      <c r="J317" s="630"/>
      <c r="K317" s="341"/>
      <c r="L317" s="341"/>
    </row>
    <row r="318" spans="1:12" s="339" customFormat="1" ht="31.5" customHeight="1" x14ac:dyDescent="0.25">
      <c r="A318" s="618"/>
      <c r="B318" s="452" t="s">
        <v>1721</v>
      </c>
      <c r="C318" s="456"/>
      <c r="D318" s="456"/>
      <c r="E318" s="618"/>
      <c r="F318" s="618"/>
      <c r="G318" s="629"/>
      <c r="H318" s="630"/>
      <c r="I318" s="630"/>
      <c r="J318" s="630"/>
      <c r="K318" s="341"/>
      <c r="L318" s="341"/>
    </row>
    <row r="319" spans="1:12" s="339" customFormat="1" ht="30" x14ac:dyDescent="0.25">
      <c r="A319" s="618"/>
      <c r="B319" s="452" t="s">
        <v>1722</v>
      </c>
      <c r="C319" s="456"/>
      <c r="D319" s="456"/>
      <c r="E319" s="618"/>
      <c r="F319" s="618"/>
      <c r="G319" s="629"/>
      <c r="H319" s="630"/>
      <c r="I319" s="630"/>
      <c r="J319" s="630"/>
      <c r="K319" s="341"/>
      <c r="L319" s="341"/>
    </row>
    <row r="320" spans="1:12" s="339" customFormat="1" x14ac:dyDescent="0.25">
      <c r="A320" s="618"/>
      <c r="B320" s="452" t="s">
        <v>1771</v>
      </c>
      <c r="C320" s="456"/>
      <c r="D320" s="456"/>
      <c r="E320" s="618"/>
      <c r="F320" s="618"/>
      <c r="G320" s="629"/>
      <c r="H320" s="630"/>
      <c r="I320" s="630"/>
      <c r="J320" s="630"/>
      <c r="K320" s="341"/>
      <c r="L320" s="341"/>
    </row>
    <row r="321" spans="1:12" s="339" customFormat="1" x14ac:dyDescent="0.25">
      <c r="A321" s="618"/>
      <c r="B321" s="452" t="s">
        <v>1723</v>
      </c>
      <c r="C321" s="456"/>
      <c r="D321" s="456"/>
      <c r="E321" s="618"/>
      <c r="F321" s="618"/>
      <c r="G321" s="629"/>
      <c r="H321" s="630"/>
      <c r="I321" s="630"/>
      <c r="J321" s="630"/>
      <c r="K321" s="341"/>
      <c r="L321" s="341"/>
    </row>
    <row r="322" spans="1:12" s="339" customFormat="1" x14ac:dyDescent="0.25">
      <c r="A322" s="618"/>
      <c r="B322" s="452" t="s">
        <v>1724</v>
      </c>
      <c r="C322" s="456"/>
      <c r="D322" s="456"/>
      <c r="E322" s="618"/>
      <c r="F322" s="618"/>
      <c r="G322" s="629"/>
      <c r="H322" s="630"/>
      <c r="I322" s="630"/>
      <c r="J322" s="630"/>
      <c r="K322" s="341"/>
      <c r="L322" s="341"/>
    </row>
    <row r="323" spans="1:12" s="339" customFormat="1" ht="29.25" customHeight="1" x14ac:dyDescent="0.25">
      <c r="A323" s="618"/>
      <c r="B323" s="452" t="s">
        <v>1725</v>
      </c>
      <c r="C323" s="456"/>
      <c r="D323" s="456"/>
      <c r="E323" s="618"/>
      <c r="F323" s="618"/>
      <c r="G323" s="629"/>
      <c r="H323" s="630"/>
      <c r="I323" s="630"/>
      <c r="J323" s="630"/>
      <c r="K323" s="341"/>
      <c r="L323" s="341"/>
    </row>
    <row r="324" spans="1:12" s="339" customFormat="1" ht="32.25" customHeight="1" x14ac:dyDescent="0.25">
      <c r="A324" s="618"/>
      <c r="B324" s="452" t="s">
        <v>1726</v>
      </c>
      <c r="C324" s="456"/>
      <c r="D324" s="456"/>
      <c r="E324" s="618"/>
      <c r="F324" s="618"/>
      <c r="G324" s="629"/>
      <c r="H324" s="630"/>
      <c r="I324" s="630"/>
      <c r="J324" s="630"/>
      <c r="K324" s="341"/>
      <c r="L324" s="341"/>
    </row>
    <row r="325" spans="1:12" s="339" customFormat="1" ht="30" x14ac:dyDescent="0.25">
      <c r="A325" s="618"/>
      <c r="B325" s="452" t="s">
        <v>1772</v>
      </c>
      <c r="C325" s="456"/>
      <c r="D325" s="456"/>
      <c r="E325" s="618"/>
      <c r="F325" s="618"/>
      <c r="G325" s="629"/>
      <c r="H325" s="630"/>
      <c r="I325" s="630"/>
      <c r="J325" s="630"/>
      <c r="K325" s="341"/>
      <c r="L325" s="341"/>
    </row>
    <row r="326" spans="1:12" s="339" customFormat="1" ht="60" x14ac:dyDescent="0.25">
      <c r="A326" s="618"/>
      <c r="B326" s="452" t="s">
        <v>1727</v>
      </c>
      <c r="C326" s="456"/>
      <c r="D326" s="456"/>
      <c r="E326" s="618"/>
      <c r="F326" s="618"/>
      <c r="G326" s="629"/>
      <c r="H326" s="630"/>
      <c r="I326" s="630"/>
      <c r="J326" s="630"/>
      <c r="K326" s="341"/>
      <c r="L326" s="341"/>
    </row>
    <row r="327" spans="1:12" s="339" customFormat="1" x14ac:dyDescent="0.25">
      <c r="A327" s="618"/>
      <c r="B327" s="452" t="s">
        <v>1728</v>
      </c>
      <c r="C327" s="456"/>
      <c r="D327" s="456"/>
      <c r="E327" s="618"/>
      <c r="F327" s="618"/>
      <c r="G327" s="629"/>
      <c r="H327" s="630"/>
      <c r="I327" s="630"/>
      <c r="J327" s="630"/>
      <c r="K327" s="341"/>
      <c r="L327" s="341"/>
    </row>
    <row r="328" spans="1:12" s="339" customFormat="1" ht="30" x14ac:dyDescent="0.25">
      <c r="A328" s="618"/>
      <c r="B328" s="452" t="s">
        <v>1729</v>
      </c>
      <c r="C328" s="456"/>
      <c r="D328" s="456"/>
      <c r="E328" s="618"/>
      <c r="F328" s="618"/>
      <c r="G328" s="629"/>
      <c r="H328" s="630"/>
      <c r="I328" s="630"/>
      <c r="J328" s="630"/>
      <c r="K328" s="341"/>
      <c r="L328" s="341"/>
    </row>
    <row r="329" spans="1:12" s="339" customFormat="1" x14ac:dyDescent="0.25">
      <c r="A329" s="618"/>
      <c r="B329" s="452" t="s">
        <v>1730</v>
      </c>
      <c r="C329" s="456"/>
      <c r="D329" s="456"/>
      <c r="E329" s="618"/>
      <c r="F329" s="618"/>
      <c r="G329" s="629"/>
      <c r="H329" s="630"/>
      <c r="I329" s="630"/>
      <c r="J329" s="630"/>
      <c r="K329" s="341"/>
      <c r="L329" s="341"/>
    </row>
    <row r="330" spans="1:12" s="339" customFormat="1" x14ac:dyDescent="0.25">
      <c r="A330" s="618"/>
      <c r="B330" s="452" t="s">
        <v>1731</v>
      </c>
      <c r="C330" s="456"/>
      <c r="D330" s="456"/>
      <c r="E330" s="618"/>
      <c r="F330" s="618"/>
      <c r="G330" s="629"/>
      <c r="H330" s="630"/>
      <c r="I330" s="630"/>
      <c r="J330" s="630"/>
      <c r="K330" s="341"/>
      <c r="L330" s="341"/>
    </row>
    <row r="331" spans="1:12" s="339" customFormat="1" x14ac:dyDescent="0.25">
      <c r="A331" s="618"/>
      <c r="B331" s="452" t="s">
        <v>1732</v>
      </c>
      <c r="C331" s="456"/>
      <c r="D331" s="456"/>
      <c r="E331" s="618"/>
      <c r="F331" s="618"/>
      <c r="G331" s="629"/>
      <c r="H331" s="630"/>
      <c r="I331" s="630"/>
      <c r="J331" s="630"/>
      <c r="K331" s="341"/>
      <c r="L331" s="341"/>
    </row>
    <row r="332" spans="1:12" s="339" customFormat="1" ht="30" x14ac:dyDescent="0.25">
      <c r="A332" s="618"/>
      <c r="B332" s="452" t="s">
        <v>1733</v>
      </c>
      <c r="C332" s="456"/>
      <c r="D332" s="456"/>
      <c r="E332" s="618"/>
      <c r="F332" s="618"/>
      <c r="G332" s="629"/>
      <c r="H332" s="630"/>
      <c r="I332" s="630"/>
      <c r="J332" s="630"/>
      <c r="K332" s="341"/>
      <c r="L332" s="341"/>
    </row>
    <row r="333" spans="1:12" s="339" customFormat="1" x14ac:dyDescent="0.25">
      <c r="A333" s="618"/>
      <c r="B333" s="452"/>
      <c r="C333" s="456"/>
      <c r="D333" s="456"/>
      <c r="E333" s="618"/>
      <c r="F333" s="618"/>
      <c r="G333" s="629"/>
      <c r="H333" s="630"/>
      <c r="I333" s="630"/>
      <c r="J333" s="630"/>
      <c r="K333" s="341"/>
      <c r="L333" s="341"/>
    </row>
    <row r="334" spans="1:12" s="339" customFormat="1" x14ac:dyDescent="0.25">
      <c r="A334" s="618"/>
      <c r="B334" s="452"/>
      <c r="C334" s="456"/>
      <c r="D334" s="456"/>
      <c r="E334" s="618"/>
      <c r="F334" s="618"/>
      <c r="G334" s="629"/>
      <c r="H334" s="630"/>
      <c r="I334" s="630"/>
      <c r="J334" s="630"/>
      <c r="K334" s="341"/>
      <c r="L334" s="341"/>
    </row>
    <row r="335" spans="1:12" x14ac:dyDescent="0.25">
      <c r="A335" s="618"/>
      <c r="B335" s="452" t="s">
        <v>1734</v>
      </c>
      <c r="C335" s="456"/>
      <c r="D335" s="456"/>
      <c r="E335" s="618"/>
      <c r="F335" s="618"/>
      <c r="G335" s="629"/>
      <c r="H335" s="630"/>
      <c r="I335" s="630"/>
      <c r="J335" s="630"/>
      <c r="K335" s="470"/>
      <c r="L335" s="470"/>
    </row>
    <row r="336" spans="1:12" s="339" customFormat="1" ht="91.5" customHeight="1" x14ac:dyDescent="0.25">
      <c r="A336" s="618"/>
      <c r="B336" s="452" t="s">
        <v>1773</v>
      </c>
      <c r="C336" s="456"/>
      <c r="D336" s="456"/>
      <c r="E336" s="618"/>
      <c r="F336" s="618"/>
      <c r="G336" s="629"/>
      <c r="H336" s="630"/>
      <c r="I336" s="630"/>
      <c r="J336" s="630"/>
      <c r="K336" s="341"/>
      <c r="L336" s="341"/>
    </row>
    <row r="337" spans="1:12" s="339" customFormat="1" ht="120" x14ac:dyDescent="0.25">
      <c r="A337" s="618"/>
      <c r="B337" s="452" t="s">
        <v>2068</v>
      </c>
      <c r="C337" s="456"/>
      <c r="D337" s="456"/>
      <c r="E337" s="618"/>
      <c r="F337" s="618"/>
      <c r="G337" s="629"/>
      <c r="H337" s="630"/>
      <c r="I337" s="630"/>
      <c r="J337" s="630"/>
      <c r="K337" s="341"/>
      <c r="L337" s="341"/>
    </row>
    <row r="338" spans="1:12" s="339" customFormat="1" x14ac:dyDescent="0.25">
      <c r="A338" s="625"/>
      <c r="B338" s="1517" t="s">
        <v>2599</v>
      </c>
      <c r="C338" s="1513"/>
      <c r="D338" s="1513"/>
      <c r="E338" s="625"/>
      <c r="F338" s="625"/>
      <c r="G338" s="632"/>
      <c r="H338" s="630"/>
      <c r="I338" s="630"/>
      <c r="J338" s="630"/>
      <c r="K338" s="341"/>
      <c r="L338" s="341"/>
    </row>
    <row r="339" spans="1:12" s="339" customFormat="1" x14ac:dyDescent="0.25">
      <c r="A339" s="625"/>
      <c r="B339" s="714" t="s">
        <v>2600</v>
      </c>
      <c r="C339" s="1513"/>
      <c r="D339" s="1513"/>
      <c r="E339" s="625"/>
      <c r="F339" s="625"/>
      <c r="G339" s="632"/>
      <c r="H339" s="630"/>
      <c r="I339" s="630"/>
      <c r="J339" s="630"/>
      <c r="K339" s="341"/>
      <c r="L339" s="341"/>
    </row>
    <row r="340" spans="1:12" s="339" customFormat="1" ht="63" customHeight="1" x14ac:dyDescent="0.25">
      <c r="A340" s="618"/>
      <c r="B340" s="452" t="s">
        <v>1735</v>
      </c>
      <c r="C340" s="456"/>
      <c r="D340" s="456"/>
      <c r="E340" s="618"/>
      <c r="F340" s="618"/>
      <c r="G340" s="629"/>
      <c r="H340" s="630"/>
      <c r="I340" s="630"/>
      <c r="J340" s="630"/>
      <c r="K340" s="341"/>
      <c r="L340" s="341"/>
    </row>
    <row r="341" spans="1:12" s="339" customFormat="1" ht="60" x14ac:dyDescent="0.25">
      <c r="A341" s="618"/>
      <c r="B341" s="452" t="s">
        <v>1765</v>
      </c>
      <c r="C341" s="456"/>
      <c r="D341" s="456"/>
      <c r="E341" s="618"/>
      <c r="F341" s="618"/>
      <c r="G341" s="629"/>
      <c r="H341" s="630"/>
      <c r="I341" s="630"/>
      <c r="J341" s="630"/>
      <c r="K341" s="341"/>
      <c r="L341" s="341"/>
    </row>
    <row r="342" spans="1:12" s="339" customFormat="1" ht="123" customHeight="1" x14ac:dyDescent="0.25">
      <c r="A342" s="618"/>
      <c r="B342" s="452" t="s">
        <v>1766</v>
      </c>
      <c r="C342" s="456"/>
      <c r="D342" s="456"/>
      <c r="E342" s="618"/>
      <c r="F342" s="618"/>
      <c r="G342" s="629"/>
      <c r="H342" s="630"/>
      <c r="I342" s="630"/>
      <c r="J342" s="630"/>
      <c r="K342" s="341"/>
      <c r="L342" s="341"/>
    </row>
    <row r="343" spans="1:12" s="339" customFormat="1" x14ac:dyDescent="0.25">
      <c r="A343" s="618"/>
      <c r="B343" s="452"/>
      <c r="C343" s="456"/>
      <c r="D343" s="456"/>
      <c r="E343" s="618"/>
      <c r="F343" s="618"/>
      <c r="G343" s="629"/>
      <c r="H343" s="630"/>
      <c r="I343" s="630"/>
      <c r="J343" s="630"/>
      <c r="K343" s="341"/>
      <c r="L343" s="341"/>
    </row>
    <row r="344" spans="1:12" x14ac:dyDescent="0.25">
      <c r="A344" s="618" t="s">
        <v>1736</v>
      </c>
      <c r="B344" s="452" t="s">
        <v>1737</v>
      </c>
      <c r="C344" s="456"/>
      <c r="D344" s="456"/>
      <c r="E344" s="618"/>
      <c r="F344" s="618"/>
      <c r="G344" s="629"/>
      <c r="H344" s="630"/>
      <c r="I344" s="630"/>
      <c r="J344" s="630"/>
      <c r="K344" s="470"/>
      <c r="L344" s="470"/>
    </row>
    <row r="345" spans="1:12" s="339" customFormat="1" ht="15" customHeight="1" x14ac:dyDescent="0.25">
      <c r="A345" s="618"/>
      <c r="B345" s="452" t="s">
        <v>1738</v>
      </c>
      <c r="C345" s="456"/>
      <c r="D345" s="456"/>
      <c r="E345" s="618"/>
      <c r="F345" s="618"/>
      <c r="G345" s="629"/>
      <c r="H345" s="630"/>
      <c r="I345" s="630"/>
      <c r="J345" s="630"/>
      <c r="K345" s="341"/>
      <c r="L345" s="341"/>
    </row>
    <row r="346" spans="1:12" s="339" customFormat="1" ht="15" customHeight="1" x14ac:dyDescent="0.25">
      <c r="A346" s="618"/>
      <c r="B346" s="452" t="s">
        <v>1739</v>
      </c>
      <c r="C346" s="456"/>
      <c r="D346" s="456"/>
      <c r="E346" s="618"/>
      <c r="F346" s="618"/>
      <c r="G346" s="629"/>
      <c r="H346" s="630"/>
      <c r="I346" s="630"/>
      <c r="J346" s="630"/>
      <c r="K346" s="341"/>
      <c r="L346" s="341"/>
    </row>
    <row r="347" spans="1:12" s="339" customFormat="1" ht="15" customHeight="1" x14ac:dyDescent="0.25">
      <c r="A347" s="618"/>
      <c r="B347" s="452" t="s">
        <v>1740</v>
      </c>
      <c r="C347" s="456"/>
      <c r="D347" s="456"/>
      <c r="E347" s="618"/>
      <c r="F347" s="618"/>
      <c r="G347" s="629"/>
      <c r="H347" s="630"/>
      <c r="I347" s="630"/>
      <c r="J347" s="630"/>
      <c r="K347" s="341"/>
      <c r="L347" s="341"/>
    </row>
    <row r="348" spans="1:12" s="339" customFormat="1" x14ac:dyDescent="0.25">
      <c r="A348" s="618"/>
      <c r="B348" s="452" t="s">
        <v>1741</v>
      </c>
      <c r="C348" s="456"/>
      <c r="D348" s="456"/>
      <c r="E348" s="618"/>
      <c r="F348" s="618"/>
      <c r="G348" s="629"/>
      <c r="H348" s="630"/>
      <c r="I348" s="630"/>
      <c r="J348" s="630"/>
      <c r="K348" s="341"/>
      <c r="L348" s="341"/>
    </row>
    <row r="349" spans="1:12" s="339" customFormat="1" ht="15" customHeight="1" x14ac:dyDescent="0.25">
      <c r="A349" s="618"/>
      <c r="B349" s="452" t="s">
        <v>1742</v>
      </c>
      <c r="C349" s="456"/>
      <c r="D349" s="456"/>
      <c r="E349" s="618"/>
      <c r="F349" s="618"/>
      <c r="G349" s="629"/>
      <c r="H349" s="630"/>
      <c r="I349" s="630"/>
      <c r="J349" s="630"/>
      <c r="K349" s="341"/>
      <c r="L349" s="341"/>
    </row>
    <row r="350" spans="1:12" s="339" customFormat="1" ht="15" customHeight="1" x14ac:dyDescent="0.25">
      <c r="A350" s="618"/>
      <c r="B350" s="452" t="s">
        <v>1743</v>
      </c>
      <c r="C350" s="456"/>
      <c r="D350" s="456"/>
      <c r="E350" s="618"/>
      <c r="F350" s="618"/>
      <c r="G350" s="629"/>
      <c r="H350" s="630"/>
      <c r="I350" s="630"/>
      <c r="J350" s="630"/>
      <c r="K350" s="341"/>
      <c r="L350" s="341"/>
    </row>
    <row r="351" spans="1:12" s="339" customFormat="1" ht="15" customHeight="1" x14ac:dyDescent="0.25">
      <c r="A351" s="618"/>
      <c r="B351" s="452" t="s">
        <v>1744</v>
      </c>
      <c r="C351" s="456"/>
      <c r="D351" s="456"/>
      <c r="E351" s="618"/>
      <c r="F351" s="618"/>
      <c r="G351" s="629"/>
      <c r="H351" s="630"/>
      <c r="I351" s="630"/>
      <c r="J351" s="630"/>
      <c r="K351" s="341"/>
      <c r="L351" s="341"/>
    </row>
    <row r="352" spans="1:12" s="339" customFormat="1" ht="15" customHeight="1" x14ac:dyDescent="0.25">
      <c r="A352" s="618"/>
      <c r="B352" s="452" t="s">
        <v>1745</v>
      </c>
      <c r="C352" s="456"/>
      <c r="D352" s="456"/>
      <c r="E352" s="618"/>
      <c r="F352" s="618"/>
      <c r="G352" s="629"/>
      <c r="H352" s="630"/>
      <c r="I352" s="630"/>
      <c r="J352" s="630"/>
      <c r="K352" s="341"/>
      <c r="L352" s="341"/>
    </row>
    <row r="353" spans="1:12" s="339" customFormat="1" ht="30" x14ac:dyDescent="0.25">
      <c r="A353" s="618"/>
      <c r="B353" s="452" t="s">
        <v>1746</v>
      </c>
      <c r="C353" s="456"/>
      <c r="D353" s="456"/>
      <c r="E353" s="618"/>
      <c r="F353" s="618"/>
      <c r="G353" s="629"/>
      <c r="H353" s="630"/>
      <c r="I353" s="630"/>
      <c r="J353" s="630"/>
      <c r="K353" s="341"/>
      <c r="L353" s="341"/>
    </row>
    <row r="354" spans="1:12" s="339" customFormat="1" ht="45" x14ac:dyDescent="0.25">
      <c r="A354" s="618"/>
      <c r="B354" s="452" t="s">
        <v>1774</v>
      </c>
      <c r="C354" s="456"/>
      <c r="D354" s="456"/>
      <c r="E354" s="618"/>
      <c r="F354" s="618"/>
      <c r="G354" s="629"/>
      <c r="H354" s="630"/>
      <c r="I354" s="630"/>
      <c r="J354" s="630"/>
      <c r="K354" s="341"/>
      <c r="L354" s="341"/>
    </row>
    <row r="355" spans="1:12" s="339" customFormat="1" ht="45" x14ac:dyDescent="0.25">
      <c r="A355" s="618"/>
      <c r="B355" s="452" t="s">
        <v>1747</v>
      </c>
      <c r="C355" s="456"/>
      <c r="D355" s="456"/>
      <c r="E355" s="618"/>
      <c r="F355" s="618"/>
      <c r="G355" s="629"/>
      <c r="H355" s="630"/>
      <c r="I355" s="630"/>
      <c r="J355" s="630"/>
      <c r="K355" s="341"/>
      <c r="L355" s="341"/>
    </row>
    <row r="356" spans="1:12" s="339" customFormat="1" ht="45" x14ac:dyDescent="0.25">
      <c r="A356" s="618"/>
      <c r="B356" s="452" t="s">
        <v>2069</v>
      </c>
      <c r="C356" s="456"/>
      <c r="D356" s="456"/>
      <c r="E356" s="618"/>
      <c r="F356" s="618"/>
      <c r="G356" s="629"/>
      <c r="H356" s="630"/>
      <c r="I356" s="630"/>
      <c r="J356" s="630"/>
      <c r="K356" s="341"/>
      <c r="L356" s="341"/>
    </row>
    <row r="357" spans="1:12" s="339" customFormat="1" x14ac:dyDescent="0.25">
      <c r="A357" s="625"/>
      <c r="B357" s="1517" t="s">
        <v>2602</v>
      </c>
      <c r="C357" s="1513"/>
      <c r="D357" s="1513"/>
      <c r="E357" s="625"/>
      <c r="F357" s="625"/>
      <c r="G357" s="632"/>
      <c r="H357" s="630"/>
      <c r="I357" s="630"/>
      <c r="J357" s="630"/>
      <c r="K357" s="341"/>
      <c r="L357" s="341"/>
    </row>
    <row r="358" spans="1:12" s="339" customFormat="1" x14ac:dyDescent="0.25">
      <c r="A358" s="625"/>
      <c r="B358" s="714" t="s">
        <v>2601</v>
      </c>
      <c r="C358" s="1513"/>
      <c r="D358" s="1513"/>
      <c r="E358" s="625"/>
      <c r="F358" s="625"/>
      <c r="G358" s="632"/>
      <c r="H358" s="630"/>
      <c r="I358" s="630"/>
      <c r="J358" s="630"/>
      <c r="K358" s="341"/>
      <c r="L358" s="341"/>
    </row>
    <row r="359" spans="1:12" s="339" customFormat="1" x14ac:dyDescent="0.25">
      <c r="A359" s="618"/>
      <c r="B359" s="452" t="s">
        <v>1748</v>
      </c>
      <c r="C359" s="456"/>
      <c r="D359" s="456"/>
      <c r="E359" s="618"/>
      <c r="F359" s="618"/>
      <c r="G359" s="629"/>
      <c r="H359" s="630"/>
      <c r="I359" s="630"/>
      <c r="J359" s="630"/>
      <c r="K359" s="341"/>
      <c r="L359" s="341"/>
    </row>
    <row r="360" spans="1:12" s="339" customFormat="1" ht="30" x14ac:dyDescent="0.25">
      <c r="A360" s="618"/>
      <c r="B360" s="452" t="s">
        <v>1749</v>
      </c>
      <c r="C360" s="456"/>
      <c r="D360" s="456"/>
      <c r="E360" s="618"/>
      <c r="F360" s="618"/>
      <c r="G360" s="629"/>
      <c r="H360" s="630"/>
      <c r="I360" s="630"/>
      <c r="J360" s="630"/>
      <c r="K360" s="341"/>
      <c r="L360" s="341"/>
    </row>
    <row r="361" spans="1:12" s="339" customFormat="1" ht="30" x14ac:dyDescent="0.25">
      <c r="A361" s="618"/>
      <c r="B361" s="452" t="s">
        <v>1750</v>
      </c>
      <c r="C361" s="456"/>
      <c r="D361" s="456"/>
      <c r="E361" s="618"/>
      <c r="F361" s="618"/>
      <c r="G361" s="629"/>
      <c r="H361" s="630"/>
      <c r="I361" s="630"/>
      <c r="J361" s="630"/>
      <c r="K361" s="341"/>
      <c r="L361" s="341"/>
    </row>
    <row r="362" spans="1:12" s="339" customFormat="1" x14ac:dyDescent="0.25">
      <c r="A362" s="618"/>
      <c r="B362" s="452" t="s">
        <v>1751</v>
      </c>
      <c r="C362" s="456"/>
      <c r="D362" s="456"/>
      <c r="E362" s="618"/>
      <c r="F362" s="618"/>
      <c r="G362" s="629"/>
      <c r="H362" s="630"/>
      <c r="I362" s="630"/>
      <c r="J362" s="630"/>
      <c r="K362" s="341"/>
      <c r="L362" s="341"/>
    </row>
    <row r="363" spans="1:12" s="339" customFormat="1" ht="45" x14ac:dyDescent="0.25">
      <c r="A363" s="618"/>
      <c r="B363" s="452" t="s">
        <v>1752</v>
      </c>
      <c r="C363" s="456"/>
      <c r="D363" s="456"/>
      <c r="E363" s="618"/>
      <c r="F363" s="618"/>
      <c r="G363" s="629"/>
      <c r="H363" s="630"/>
      <c r="I363" s="630"/>
      <c r="J363" s="630"/>
      <c r="K363" s="341"/>
      <c r="L363" s="341"/>
    </row>
    <row r="364" spans="1:12" s="339" customFormat="1" ht="61.5" customHeight="1" x14ac:dyDescent="0.25">
      <c r="A364" s="618"/>
      <c r="B364" s="452" t="s">
        <v>1753</v>
      </c>
      <c r="C364" s="456"/>
      <c r="D364" s="456"/>
      <c r="E364" s="618"/>
      <c r="F364" s="618"/>
      <c r="G364" s="629"/>
      <c r="H364" s="630"/>
      <c r="I364" s="630"/>
      <c r="J364" s="630"/>
      <c r="K364" s="341"/>
      <c r="L364" s="341"/>
    </row>
    <row r="365" spans="1:12" s="339" customFormat="1" ht="230.25" customHeight="1" x14ac:dyDescent="0.25">
      <c r="A365" s="618"/>
      <c r="B365" s="452" t="s">
        <v>1754</v>
      </c>
      <c r="C365" s="456"/>
      <c r="D365" s="456"/>
      <c r="E365" s="618"/>
      <c r="F365" s="618"/>
      <c r="G365" s="629"/>
      <c r="H365" s="630"/>
      <c r="I365" s="630"/>
      <c r="J365" s="630"/>
      <c r="K365" s="341"/>
      <c r="L365" s="341"/>
    </row>
    <row r="366" spans="1:12" s="339" customFormat="1" ht="92.25" customHeight="1" x14ac:dyDescent="0.25">
      <c r="A366" s="618"/>
      <c r="B366" s="452" t="s">
        <v>1755</v>
      </c>
      <c r="C366" s="456"/>
      <c r="D366" s="456"/>
      <c r="E366" s="618"/>
      <c r="F366" s="618"/>
      <c r="G366" s="629"/>
      <c r="H366" s="630"/>
      <c r="I366" s="630"/>
      <c r="J366" s="630"/>
      <c r="K366" s="341"/>
      <c r="L366" s="341"/>
    </row>
    <row r="367" spans="1:12" s="339" customFormat="1" x14ac:dyDescent="0.25">
      <c r="A367" s="618"/>
      <c r="B367" s="452"/>
      <c r="C367" s="456"/>
      <c r="D367" s="456"/>
      <c r="E367" s="618"/>
      <c r="F367" s="618"/>
      <c r="G367" s="629"/>
      <c r="H367" s="630"/>
      <c r="I367" s="630"/>
      <c r="J367" s="630"/>
      <c r="K367" s="341"/>
      <c r="L367" s="341"/>
    </row>
    <row r="368" spans="1:12" x14ac:dyDescent="0.25">
      <c r="A368" s="618" t="s">
        <v>1756</v>
      </c>
      <c r="B368" s="452" t="s">
        <v>1757</v>
      </c>
      <c r="C368" s="456"/>
      <c r="D368" s="456"/>
      <c r="E368" s="618"/>
      <c r="F368" s="618"/>
      <c r="G368" s="629"/>
      <c r="H368" s="630"/>
      <c r="I368" s="630"/>
      <c r="J368" s="630"/>
      <c r="K368" s="470"/>
      <c r="L368" s="470"/>
    </row>
    <row r="369" spans="1:12" s="339" customFormat="1" ht="60.75" customHeight="1" x14ac:dyDescent="0.25">
      <c r="A369" s="618"/>
      <c r="B369" s="452" t="s">
        <v>2070</v>
      </c>
      <c r="C369" s="456"/>
      <c r="D369" s="456"/>
      <c r="E369" s="618"/>
      <c r="F369" s="618"/>
      <c r="G369" s="629"/>
      <c r="H369" s="630"/>
      <c r="I369" s="630"/>
      <c r="J369" s="630"/>
      <c r="K369" s="341"/>
      <c r="L369" s="341"/>
    </row>
    <row r="370" spans="1:12" s="339" customFormat="1" ht="19.5" customHeight="1" x14ac:dyDescent="0.25">
      <c r="A370" s="625"/>
      <c r="B370" s="1517" t="s">
        <v>2604</v>
      </c>
      <c r="C370" s="1513"/>
      <c r="D370" s="1513"/>
      <c r="E370" s="625"/>
      <c r="F370" s="625"/>
      <c r="G370" s="632"/>
      <c r="H370" s="630"/>
      <c r="I370" s="630"/>
      <c r="J370" s="630"/>
      <c r="K370" s="341"/>
      <c r="L370" s="341"/>
    </row>
    <row r="371" spans="1:12" s="339" customFormat="1" ht="19.5" customHeight="1" x14ac:dyDescent="0.25">
      <c r="A371" s="625"/>
      <c r="B371" s="714" t="s">
        <v>2603</v>
      </c>
      <c r="C371" s="625"/>
      <c r="D371" s="625"/>
      <c r="E371" s="625"/>
      <c r="F371" s="625"/>
      <c r="G371" s="632"/>
      <c r="H371" s="630"/>
      <c r="I371" s="630"/>
      <c r="J371" s="630"/>
      <c r="K371" s="341"/>
      <c r="L371" s="341"/>
    </row>
    <row r="372" spans="1:12" s="339" customFormat="1" ht="48" customHeight="1" x14ac:dyDescent="0.25">
      <c r="A372" s="625"/>
      <c r="B372" s="1517" t="s">
        <v>2071</v>
      </c>
      <c r="C372" s="1513"/>
      <c r="D372" s="1513"/>
      <c r="E372" s="625"/>
      <c r="F372" s="625"/>
      <c r="G372" s="632"/>
      <c r="H372" s="630"/>
      <c r="I372" s="630"/>
      <c r="J372" s="630"/>
      <c r="K372" s="341"/>
      <c r="L372" s="341"/>
    </row>
    <row r="373" spans="1:12" s="339" customFormat="1" x14ac:dyDescent="0.25">
      <c r="A373" s="625"/>
      <c r="B373" s="1517" t="s">
        <v>2612</v>
      </c>
      <c r="C373" s="1513"/>
      <c r="D373" s="1513"/>
      <c r="E373" s="625"/>
      <c r="F373" s="625"/>
      <c r="G373" s="632"/>
      <c r="H373" s="630"/>
      <c r="I373" s="630"/>
      <c r="J373" s="630"/>
      <c r="K373" s="341"/>
      <c r="L373" s="341"/>
    </row>
    <row r="374" spans="1:12" s="339" customFormat="1" x14ac:dyDescent="0.25">
      <c r="A374" s="625"/>
      <c r="B374" s="714" t="s">
        <v>2603</v>
      </c>
      <c r="C374" s="1513"/>
      <c r="D374" s="1513"/>
      <c r="E374" s="625"/>
      <c r="F374" s="625"/>
      <c r="G374" s="632"/>
      <c r="H374" s="630"/>
      <c r="I374" s="630"/>
      <c r="J374" s="630"/>
      <c r="K374" s="341"/>
      <c r="L374" s="341"/>
    </row>
    <row r="375" spans="1:12" s="339" customFormat="1" x14ac:dyDescent="0.25">
      <c r="A375" s="625"/>
      <c r="B375" s="1517" t="s">
        <v>2611</v>
      </c>
      <c r="C375" s="1513"/>
      <c r="D375" s="1513"/>
      <c r="E375" s="625"/>
      <c r="F375" s="625"/>
      <c r="G375" s="632"/>
      <c r="H375" s="630"/>
      <c r="I375" s="630"/>
      <c r="J375" s="630"/>
      <c r="K375" s="341"/>
      <c r="L375" s="341"/>
    </row>
    <row r="376" spans="1:12" s="339" customFormat="1" x14ac:dyDescent="0.25">
      <c r="A376" s="625"/>
      <c r="B376" s="714" t="s">
        <v>2603</v>
      </c>
      <c r="C376" s="1513"/>
      <c r="D376" s="1513"/>
      <c r="E376" s="625"/>
      <c r="F376" s="625"/>
      <c r="G376" s="632"/>
      <c r="H376" s="630"/>
      <c r="I376" s="630"/>
      <c r="J376" s="630"/>
      <c r="K376" s="341"/>
      <c r="L376" s="341"/>
    </row>
    <row r="377" spans="1:12" s="339" customFormat="1" x14ac:dyDescent="0.25">
      <c r="A377" s="625"/>
      <c r="B377" s="1517" t="s">
        <v>2610</v>
      </c>
      <c r="C377" s="1513"/>
      <c r="D377" s="1513"/>
      <c r="E377" s="625"/>
      <c r="F377" s="625"/>
      <c r="G377" s="632"/>
      <c r="H377" s="630"/>
      <c r="I377" s="630"/>
      <c r="J377" s="630"/>
      <c r="K377" s="341"/>
      <c r="L377" s="341"/>
    </row>
    <row r="378" spans="1:12" s="339" customFormat="1" x14ac:dyDescent="0.25">
      <c r="A378" s="625"/>
      <c r="B378" s="714" t="s">
        <v>2603</v>
      </c>
      <c r="C378" s="1513"/>
      <c r="D378" s="1513"/>
      <c r="E378" s="625"/>
      <c r="F378" s="625"/>
      <c r="G378" s="632"/>
      <c r="H378" s="630"/>
      <c r="I378" s="630"/>
      <c r="J378" s="630"/>
      <c r="K378" s="341"/>
      <c r="L378" s="341"/>
    </row>
    <row r="379" spans="1:12" s="339" customFormat="1" x14ac:dyDescent="0.25">
      <c r="A379" s="625"/>
      <c r="B379" s="1517" t="s">
        <v>2609</v>
      </c>
      <c r="C379" s="1513"/>
      <c r="D379" s="1513"/>
      <c r="E379" s="625"/>
      <c r="F379" s="625"/>
      <c r="G379" s="632"/>
      <c r="H379" s="630"/>
      <c r="I379" s="630"/>
      <c r="J379" s="630"/>
      <c r="K379" s="341"/>
      <c r="L379" s="341"/>
    </row>
    <row r="380" spans="1:12" s="339" customFormat="1" x14ac:dyDescent="0.25">
      <c r="A380" s="625"/>
      <c r="B380" s="714" t="s">
        <v>2603</v>
      </c>
      <c r="C380" s="1513"/>
      <c r="D380" s="1513"/>
      <c r="E380" s="625"/>
      <c r="F380" s="625"/>
      <c r="G380" s="632"/>
      <c r="H380" s="630"/>
      <c r="I380" s="630"/>
      <c r="J380" s="630"/>
      <c r="K380" s="341"/>
      <c r="L380" s="341"/>
    </row>
    <row r="381" spans="1:12" s="339" customFormat="1" x14ac:dyDescent="0.25">
      <c r="A381" s="625"/>
      <c r="B381" s="1517" t="s">
        <v>2608</v>
      </c>
      <c r="C381" s="1513"/>
      <c r="D381" s="1513"/>
      <c r="E381" s="625"/>
      <c r="F381" s="625"/>
      <c r="G381" s="632"/>
      <c r="H381" s="630"/>
      <c r="I381" s="630"/>
      <c r="J381" s="630"/>
      <c r="K381" s="341"/>
      <c r="L381" s="341"/>
    </row>
    <row r="382" spans="1:12" s="339" customFormat="1" x14ac:dyDescent="0.25">
      <c r="A382" s="625"/>
      <c r="B382" s="714" t="s">
        <v>2603</v>
      </c>
      <c r="C382" s="1513"/>
      <c r="D382" s="1513"/>
      <c r="E382" s="625"/>
      <c r="F382" s="625"/>
      <c r="G382" s="632"/>
      <c r="H382" s="630"/>
      <c r="I382" s="630"/>
      <c r="J382" s="630"/>
      <c r="K382" s="341"/>
      <c r="L382" s="341"/>
    </row>
    <row r="383" spans="1:12" s="339" customFormat="1" x14ac:dyDescent="0.25">
      <c r="A383" s="625"/>
      <c r="B383" s="1517" t="s">
        <v>2607</v>
      </c>
      <c r="C383" s="1513"/>
      <c r="D383" s="1513"/>
      <c r="E383" s="625"/>
      <c r="F383" s="625"/>
      <c r="G383" s="632"/>
      <c r="H383" s="630"/>
      <c r="I383" s="630"/>
      <c r="J383" s="630"/>
      <c r="K383" s="341"/>
      <c r="L383" s="341"/>
    </row>
    <row r="384" spans="1:12" s="339" customFormat="1" x14ac:dyDescent="0.25">
      <c r="A384" s="625"/>
      <c r="B384" s="714" t="s">
        <v>2603</v>
      </c>
      <c r="C384" s="1513"/>
      <c r="D384" s="1513"/>
      <c r="E384" s="625"/>
      <c r="F384" s="625"/>
      <c r="G384" s="632"/>
      <c r="H384" s="630"/>
      <c r="I384" s="630"/>
      <c r="J384" s="630"/>
      <c r="K384" s="341"/>
      <c r="L384" s="341"/>
    </row>
    <row r="385" spans="1:12" s="339" customFormat="1" x14ac:dyDescent="0.25">
      <c r="A385" s="625"/>
      <c r="B385" s="1517" t="s">
        <v>2606</v>
      </c>
      <c r="C385" s="1513"/>
      <c r="D385" s="1513"/>
      <c r="E385" s="625"/>
      <c r="F385" s="625"/>
      <c r="G385" s="632"/>
      <c r="H385" s="630"/>
      <c r="I385" s="630"/>
      <c r="J385" s="630"/>
      <c r="K385" s="341"/>
      <c r="L385" s="341"/>
    </row>
    <row r="386" spans="1:12" s="339" customFormat="1" x14ac:dyDescent="0.25">
      <c r="A386" s="625"/>
      <c r="B386" s="714" t="s">
        <v>2603</v>
      </c>
      <c r="C386" s="1513"/>
      <c r="D386" s="1513"/>
      <c r="E386" s="625"/>
      <c r="F386" s="625"/>
      <c r="G386" s="632"/>
      <c r="H386" s="630"/>
      <c r="I386" s="630"/>
      <c r="J386" s="630"/>
      <c r="K386" s="341"/>
      <c r="L386" s="341"/>
    </row>
    <row r="387" spans="1:12" s="339" customFormat="1" x14ac:dyDescent="0.25">
      <c r="A387" s="625"/>
      <c r="B387" s="1517" t="s">
        <v>2605</v>
      </c>
      <c r="C387" s="1513"/>
      <c r="D387" s="1513"/>
      <c r="E387" s="625"/>
      <c r="F387" s="625"/>
      <c r="G387" s="632"/>
      <c r="H387" s="630"/>
      <c r="I387" s="630"/>
      <c r="J387" s="630"/>
      <c r="K387" s="341"/>
      <c r="L387" s="341"/>
    </row>
    <row r="388" spans="1:12" s="339" customFormat="1" x14ac:dyDescent="0.25">
      <c r="A388" s="625"/>
      <c r="B388" s="714" t="s">
        <v>2603</v>
      </c>
      <c r="C388" s="1513"/>
      <c r="D388" s="1513"/>
      <c r="E388" s="625"/>
      <c r="F388" s="625"/>
      <c r="G388" s="632"/>
      <c r="H388" s="630"/>
      <c r="I388" s="630"/>
      <c r="J388" s="630"/>
      <c r="K388" s="341"/>
      <c r="L388" s="341"/>
    </row>
    <row r="389" spans="1:12" s="339" customFormat="1" ht="30" x14ac:dyDescent="0.25">
      <c r="A389" s="618"/>
      <c r="B389" s="452" t="s">
        <v>2072</v>
      </c>
      <c r="C389" s="456"/>
      <c r="D389" s="456"/>
      <c r="E389" s="618"/>
      <c r="F389" s="618"/>
      <c r="G389" s="629"/>
      <c r="H389" s="630"/>
      <c r="I389" s="630"/>
      <c r="J389" s="630"/>
      <c r="K389" s="341"/>
      <c r="L389" s="341"/>
    </row>
    <row r="390" spans="1:12" s="339" customFormat="1" x14ac:dyDescent="0.25">
      <c r="A390" s="625"/>
      <c r="B390" s="714" t="s">
        <v>2616</v>
      </c>
      <c r="C390" s="1513"/>
      <c r="D390" s="1513"/>
      <c r="E390" s="625"/>
      <c r="F390" s="625"/>
      <c r="G390" s="632"/>
      <c r="H390" s="630"/>
      <c r="I390" s="630"/>
      <c r="J390" s="630"/>
      <c r="K390" s="341"/>
      <c r="L390" s="341"/>
    </row>
    <row r="391" spans="1:12" s="339" customFormat="1" x14ac:dyDescent="0.25">
      <c r="A391" s="625"/>
      <c r="B391" s="714" t="s">
        <v>2603</v>
      </c>
      <c r="C391" s="1513"/>
      <c r="D391" s="1513"/>
      <c r="E391" s="625"/>
      <c r="F391" s="625"/>
      <c r="G391" s="632"/>
      <c r="H391" s="630"/>
      <c r="I391" s="630"/>
      <c r="J391" s="630"/>
      <c r="K391" s="341"/>
      <c r="L391" s="341"/>
    </row>
    <row r="392" spans="1:12" s="339" customFormat="1" x14ac:dyDescent="0.25">
      <c r="A392" s="625"/>
      <c r="B392" s="1517" t="s">
        <v>2074</v>
      </c>
      <c r="C392" s="1513"/>
      <c r="D392" s="1513"/>
      <c r="E392" s="625"/>
      <c r="F392" s="625"/>
      <c r="G392" s="632"/>
      <c r="H392" s="630"/>
      <c r="I392" s="630"/>
      <c r="J392" s="630"/>
      <c r="K392" s="341"/>
      <c r="L392" s="341"/>
    </row>
    <row r="393" spans="1:12" s="339" customFormat="1" x14ac:dyDescent="0.25">
      <c r="A393" s="625"/>
      <c r="B393" s="714" t="s">
        <v>2615</v>
      </c>
      <c r="C393" s="1513"/>
      <c r="D393" s="1513"/>
      <c r="E393" s="625"/>
      <c r="F393" s="625"/>
      <c r="G393" s="632"/>
      <c r="H393" s="630"/>
      <c r="I393" s="630"/>
      <c r="J393" s="630"/>
      <c r="K393" s="341"/>
      <c r="L393" s="341"/>
    </row>
    <row r="394" spans="1:12" s="339" customFormat="1" x14ac:dyDescent="0.25">
      <c r="A394" s="625"/>
      <c r="B394" s="714" t="s">
        <v>2603</v>
      </c>
      <c r="C394" s="1513"/>
      <c r="D394" s="1513"/>
      <c r="E394" s="625"/>
      <c r="F394" s="625"/>
      <c r="G394" s="632"/>
      <c r="H394" s="630"/>
      <c r="I394" s="630"/>
      <c r="J394" s="630"/>
      <c r="K394" s="341"/>
      <c r="L394" s="341"/>
    </row>
    <row r="395" spans="1:12" s="339" customFormat="1" x14ac:dyDescent="0.25">
      <c r="A395" s="625"/>
      <c r="B395" s="714" t="s">
        <v>2614</v>
      </c>
      <c r="C395" s="1513"/>
      <c r="D395" s="1513"/>
      <c r="E395" s="625"/>
      <c r="F395" s="625"/>
      <c r="G395" s="632"/>
      <c r="H395" s="630"/>
      <c r="I395" s="630"/>
      <c r="J395" s="630"/>
      <c r="K395" s="341"/>
      <c r="L395" s="341"/>
    </row>
    <row r="396" spans="1:12" s="339" customFormat="1" x14ac:dyDescent="0.25">
      <c r="A396" s="625"/>
      <c r="B396" s="714" t="s">
        <v>2603</v>
      </c>
      <c r="C396" s="1513"/>
      <c r="D396" s="1513"/>
      <c r="E396" s="625"/>
      <c r="F396" s="625"/>
      <c r="G396" s="632"/>
      <c r="H396" s="630"/>
      <c r="I396" s="630"/>
      <c r="J396" s="630"/>
      <c r="K396" s="341"/>
      <c r="L396" s="341"/>
    </row>
    <row r="397" spans="1:12" s="339" customFormat="1" x14ac:dyDescent="0.25">
      <c r="A397" s="625"/>
      <c r="B397" s="714" t="s">
        <v>2613</v>
      </c>
      <c r="C397" s="1513"/>
      <c r="D397" s="1513"/>
      <c r="E397" s="625"/>
      <c r="F397" s="625"/>
      <c r="G397" s="632"/>
      <c r="H397" s="630"/>
      <c r="I397" s="630"/>
      <c r="J397" s="630"/>
      <c r="K397" s="341"/>
      <c r="L397" s="341"/>
    </row>
    <row r="398" spans="1:12" s="339" customFormat="1" x14ac:dyDescent="0.25">
      <c r="A398" s="625"/>
      <c r="B398" s="714" t="s">
        <v>2603</v>
      </c>
      <c r="C398" s="1513"/>
      <c r="D398" s="1513"/>
      <c r="E398" s="625"/>
      <c r="F398" s="625"/>
      <c r="G398" s="632"/>
      <c r="H398" s="630"/>
      <c r="I398" s="630"/>
      <c r="J398" s="630"/>
      <c r="K398" s="341"/>
      <c r="L398" s="341"/>
    </row>
    <row r="399" spans="1:12" s="339" customFormat="1" ht="60" x14ac:dyDescent="0.25">
      <c r="A399" s="625"/>
      <c r="B399" s="1517" t="s">
        <v>2073</v>
      </c>
      <c r="C399" s="1513"/>
      <c r="D399" s="1513"/>
      <c r="E399" s="625"/>
      <c r="F399" s="625"/>
      <c r="G399" s="632"/>
      <c r="H399" s="630"/>
      <c r="I399" s="630"/>
      <c r="J399" s="630"/>
      <c r="K399" s="341"/>
      <c r="L399" s="341"/>
    </row>
    <row r="400" spans="1:12" s="339" customFormat="1" ht="60" x14ac:dyDescent="0.25">
      <c r="A400" s="618"/>
      <c r="B400" s="452" t="s">
        <v>2076</v>
      </c>
      <c r="C400" s="456"/>
      <c r="D400" s="456"/>
      <c r="E400" s="618"/>
      <c r="F400" s="618"/>
      <c r="G400" s="629"/>
      <c r="H400" s="630"/>
      <c r="I400" s="630"/>
      <c r="J400" s="630"/>
      <c r="K400" s="341"/>
      <c r="L400" s="341"/>
    </row>
    <row r="401" spans="1:12" s="339" customFormat="1" x14ac:dyDescent="0.25">
      <c r="A401" s="625"/>
      <c r="B401" s="1517" t="s">
        <v>2621</v>
      </c>
      <c r="C401" s="1513"/>
      <c r="D401" s="1513"/>
      <c r="E401" s="625"/>
      <c r="F401" s="625"/>
      <c r="G401" s="632"/>
      <c r="H401" s="630"/>
      <c r="I401" s="630"/>
      <c r="J401" s="630"/>
      <c r="K401" s="341"/>
      <c r="L401" s="341"/>
    </row>
    <row r="402" spans="1:12" s="339" customFormat="1" x14ac:dyDescent="0.25">
      <c r="A402" s="625"/>
      <c r="B402" s="714" t="s">
        <v>2603</v>
      </c>
      <c r="C402" s="1513"/>
      <c r="D402" s="1513"/>
      <c r="E402" s="625"/>
      <c r="F402" s="625"/>
      <c r="G402" s="632"/>
      <c r="H402" s="630"/>
      <c r="I402" s="630"/>
      <c r="J402" s="630"/>
      <c r="K402" s="341"/>
      <c r="L402" s="341"/>
    </row>
    <row r="403" spans="1:12" s="339" customFormat="1" x14ac:dyDescent="0.25">
      <c r="A403" s="625"/>
      <c r="B403" s="1517" t="s">
        <v>2075</v>
      </c>
      <c r="C403" s="1513"/>
      <c r="D403" s="1513"/>
      <c r="E403" s="625"/>
      <c r="F403" s="625"/>
      <c r="G403" s="632"/>
      <c r="H403" s="630"/>
      <c r="I403" s="630"/>
      <c r="J403" s="630"/>
      <c r="K403" s="341"/>
      <c r="L403" s="341"/>
    </row>
    <row r="404" spans="1:12" s="339" customFormat="1" x14ac:dyDescent="0.25">
      <c r="A404" s="625"/>
      <c r="B404" s="1517" t="s">
        <v>2620</v>
      </c>
      <c r="C404" s="1513"/>
      <c r="D404" s="1513"/>
      <c r="E404" s="625"/>
      <c r="F404" s="625"/>
      <c r="G404" s="632"/>
      <c r="H404" s="630"/>
      <c r="I404" s="630"/>
      <c r="J404" s="630"/>
      <c r="K404" s="341"/>
      <c r="L404" s="341"/>
    </row>
    <row r="405" spans="1:12" s="339" customFormat="1" x14ac:dyDescent="0.25">
      <c r="A405" s="625"/>
      <c r="B405" s="714" t="s">
        <v>2603</v>
      </c>
      <c r="C405" s="1513"/>
      <c r="D405" s="1513"/>
      <c r="E405" s="625"/>
      <c r="F405" s="625"/>
      <c r="G405" s="632"/>
      <c r="H405" s="630"/>
      <c r="I405" s="630"/>
      <c r="J405" s="630"/>
      <c r="K405" s="341"/>
      <c r="L405" s="341"/>
    </row>
    <row r="406" spans="1:12" s="339" customFormat="1" x14ac:dyDescent="0.25">
      <c r="A406" s="625"/>
      <c r="B406" s="1517" t="s">
        <v>2077</v>
      </c>
      <c r="C406" s="1513"/>
      <c r="D406" s="1513"/>
      <c r="E406" s="625"/>
      <c r="F406" s="625"/>
      <c r="G406" s="632"/>
      <c r="H406" s="630"/>
      <c r="I406" s="630"/>
      <c r="J406" s="630"/>
      <c r="K406" s="341"/>
      <c r="L406" s="341"/>
    </row>
    <row r="407" spans="1:12" s="339" customFormat="1" x14ac:dyDescent="0.25">
      <c r="A407" s="625"/>
      <c r="B407" s="1517" t="s">
        <v>2078</v>
      </c>
      <c r="C407" s="1513"/>
      <c r="D407" s="1513"/>
      <c r="E407" s="625"/>
      <c r="F407" s="625"/>
      <c r="G407" s="632"/>
      <c r="H407" s="630"/>
      <c r="I407" s="630"/>
      <c r="J407" s="630"/>
      <c r="K407" s="341"/>
      <c r="L407" s="341"/>
    </row>
    <row r="408" spans="1:12" s="339" customFormat="1" x14ac:dyDescent="0.25">
      <c r="A408" s="625"/>
      <c r="B408" s="1517" t="s">
        <v>2619</v>
      </c>
      <c r="C408" s="1513"/>
      <c r="D408" s="1513"/>
      <c r="E408" s="625"/>
      <c r="F408" s="625"/>
      <c r="G408" s="632"/>
      <c r="H408" s="630"/>
      <c r="I408" s="630"/>
      <c r="J408" s="630"/>
      <c r="K408" s="341"/>
      <c r="L408" s="341"/>
    </row>
    <row r="409" spans="1:12" s="339" customFormat="1" x14ac:dyDescent="0.25">
      <c r="A409" s="625"/>
      <c r="B409" s="714" t="s">
        <v>2603</v>
      </c>
      <c r="C409" s="1513"/>
      <c r="D409" s="1513"/>
      <c r="E409" s="625"/>
      <c r="F409" s="625"/>
      <c r="G409" s="632"/>
      <c r="H409" s="630"/>
      <c r="I409" s="630"/>
      <c r="J409" s="630"/>
      <c r="K409" s="341"/>
      <c r="L409" s="341"/>
    </row>
    <row r="410" spans="1:12" s="339" customFormat="1" x14ac:dyDescent="0.25">
      <c r="A410" s="625"/>
      <c r="B410" s="1517" t="s">
        <v>2618</v>
      </c>
      <c r="C410" s="1513"/>
      <c r="D410" s="1513"/>
      <c r="E410" s="625"/>
      <c r="F410" s="625"/>
      <c r="G410" s="632"/>
      <c r="H410" s="630"/>
      <c r="I410" s="630"/>
      <c r="J410" s="630"/>
      <c r="K410" s="341"/>
      <c r="L410" s="341"/>
    </row>
    <row r="411" spans="1:12" s="339" customFormat="1" x14ac:dyDescent="0.25">
      <c r="A411" s="625"/>
      <c r="B411" s="714" t="s">
        <v>2603</v>
      </c>
      <c r="C411" s="1513"/>
      <c r="D411" s="1513"/>
      <c r="E411" s="625"/>
      <c r="F411" s="625"/>
      <c r="G411" s="632"/>
      <c r="H411" s="630"/>
      <c r="I411" s="630"/>
      <c r="J411" s="630"/>
      <c r="K411" s="341"/>
      <c r="L411" s="341"/>
    </row>
    <row r="412" spans="1:12" s="339" customFormat="1" x14ac:dyDescent="0.25">
      <c r="A412" s="625"/>
      <c r="B412" s="1517" t="s">
        <v>2079</v>
      </c>
      <c r="C412" s="1513"/>
      <c r="D412" s="1513"/>
      <c r="E412" s="625"/>
      <c r="F412" s="625"/>
      <c r="G412" s="632"/>
      <c r="H412" s="630"/>
      <c r="I412" s="630"/>
      <c r="J412" s="630"/>
      <c r="K412" s="341"/>
      <c r="L412" s="341"/>
    </row>
    <row r="413" spans="1:12" s="339" customFormat="1" x14ac:dyDescent="0.25">
      <c r="A413" s="625"/>
      <c r="B413" s="1517" t="s">
        <v>2617</v>
      </c>
      <c r="C413" s="1513"/>
      <c r="D413" s="1513"/>
      <c r="E413" s="625"/>
      <c r="F413" s="625"/>
      <c r="G413" s="632"/>
      <c r="H413" s="630"/>
      <c r="I413" s="630"/>
      <c r="J413" s="630"/>
      <c r="K413" s="341"/>
      <c r="L413" s="341"/>
    </row>
    <row r="414" spans="1:12" s="339" customFormat="1" x14ac:dyDescent="0.25">
      <c r="A414" s="625"/>
      <c r="B414" s="714" t="s">
        <v>2603</v>
      </c>
      <c r="C414" s="1513"/>
      <c r="D414" s="1513"/>
      <c r="E414" s="625"/>
      <c r="F414" s="625"/>
      <c r="G414" s="632"/>
      <c r="H414" s="630"/>
      <c r="I414" s="630"/>
      <c r="J414" s="630"/>
      <c r="K414" s="341"/>
      <c r="L414" s="341"/>
    </row>
    <row r="415" spans="1:12" s="339" customFormat="1" x14ac:dyDescent="0.25">
      <c r="A415" s="625"/>
      <c r="B415" s="1517" t="s">
        <v>2080</v>
      </c>
      <c r="C415" s="1513"/>
      <c r="D415" s="1513"/>
      <c r="E415" s="625"/>
      <c r="F415" s="625"/>
      <c r="G415" s="632"/>
      <c r="H415" s="630"/>
      <c r="I415" s="630"/>
      <c r="J415" s="630"/>
      <c r="K415" s="341"/>
      <c r="L415" s="341"/>
    </row>
    <row r="416" spans="1:12" s="339" customFormat="1" x14ac:dyDescent="0.25">
      <c r="A416" s="625"/>
      <c r="B416" s="1517" t="s">
        <v>2081</v>
      </c>
      <c r="C416" s="1513"/>
      <c r="D416" s="1513"/>
      <c r="E416" s="625"/>
      <c r="F416" s="625"/>
      <c r="G416" s="632"/>
      <c r="H416" s="630"/>
      <c r="I416" s="630"/>
      <c r="J416" s="630"/>
      <c r="K416" s="341"/>
      <c r="L416" s="341"/>
    </row>
    <row r="417" spans="1:12" s="339" customFormat="1" ht="75" x14ac:dyDescent="0.25">
      <c r="A417" s="625"/>
      <c r="B417" s="1517" t="s">
        <v>2082</v>
      </c>
      <c r="C417" s="1513"/>
      <c r="D417" s="1513"/>
      <c r="E417" s="625"/>
      <c r="F417" s="625"/>
      <c r="G417" s="632"/>
      <c r="H417" s="630"/>
      <c r="I417" s="630"/>
      <c r="J417" s="630"/>
      <c r="K417" s="341"/>
      <c r="L417" s="341"/>
    </row>
    <row r="418" spans="1:12" s="339" customFormat="1" ht="60.75" customHeight="1" x14ac:dyDescent="0.25">
      <c r="A418" s="618"/>
      <c r="B418" s="452" t="s">
        <v>1758</v>
      </c>
      <c r="C418" s="456"/>
      <c r="D418" s="456"/>
      <c r="E418" s="618"/>
      <c r="F418" s="618"/>
      <c r="G418" s="629"/>
      <c r="H418" s="630"/>
      <c r="I418" s="630"/>
      <c r="J418" s="630"/>
      <c r="K418" s="341"/>
      <c r="L418" s="341"/>
    </row>
    <row r="419" spans="1:12" s="339" customFormat="1" x14ac:dyDescent="0.25">
      <c r="A419" s="618"/>
      <c r="B419" s="452" t="s">
        <v>1759</v>
      </c>
      <c r="C419" s="456"/>
      <c r="D419" s="456"/>
      <c r="E419" s="618"/>
      <c r="F419" s="618"/>
      <c r="G419" s="629"/>
      <c r="H419" s="630"/>
      <c r="I419" s="630"/>
      <c r="J419" s="630"/>
      <c r="K419" s="341"/>
      <c r="L419" s="341"/>
    </row>
    <row r="420" spans="1:12" s="339" customFormat="1" ht="75" x14ac:dyDescent="0.25">
      <c r="A420" s="618"/>
      <c r="B420" s="452" t="s">
        <v>2083</v>
      </c>
      <c r="C420" s="456"/>
      <c r="D420" s="456"/>
      <c r="E420" s="618"/>
      <c r="F420" s="618"/>
      <c r="G420" s="629"/>
      <c r="H420" s="630"/>
      <c r="I420" s="630"/>
      <c r="J420" s="630"/>
      <c r="K420" s="341"/>
      <c r="L420" s="341"/>
    </row>
    <row r="421" spans="1:12" s="339" customFormat="1" ht="15.75" customHeight="1" x14ac:dyDescent="0.25">
      <c r="A421" s="625"/>
      <c r="B421" s="1517" t="s">
        <v>2633</v>
      </c>
      <c r="C421" s="1513"/>
      <c r="D421" s="1513"/>
      <c r="E421" s="625"/>
      <c r="F421" s="625"/>
      <c r="G421" s="632"/>
      <c r="H421" s="630"/>
      <c r="I421" s="630"/>
      <c r="J421" s="630"/>
      <c r="K421" s="341"/>
      <c r="L421" s="341"/>
    </row>
    <row r="422" spans="1:12" s="339" customFormat="1" ht="15.75" customHeight="1" x14ac:dyDescent="0.25">
      <c r="A422" s="625"/>
      <c r="B422" s="714" t="s">
        <v>2603</v>
      </c>
      <c r="C422" s="1513"/>
      <c r="D422" s="1513"/>
      <c r="E422" s="625"/>
      <c r="F422" s="625"/>
      <c r="G422" s="632"/>
      <c r="H422" s="630"/>
      <c r="I422" s="630"/>
      <c r="J422" s="630"/>
      <c r="K422" s="341"/>
      <c r="L422" s="341"/>
    </row>
    <row r="423" spans="1:12" s="339" customFormat="1" ht="45" x14ac:dyDescent="0.25">
      <c r="A423" s="625"/>
      <c r="B423" s="1517" t="s">
        <v>2084</v>
      </c>
      <c r="C423" s="1513"/>
      <c r="D423" s="1513"/>
      <c r="E423" s="625"/>
      <c r="F423" s="625"/>
      <c r="G423" s="632"/>
      <c r="H423" s="630"/>
      <c r="I423" s="630"/>
      <c r="J423" s="630"/>
      <c r="K423" s="341"/>
      <c r="L423" s="341"/>
    </row>
    <row r="424" spans="1:12" s="339" customFormat="1" x14ac:dyDescent="0.25">
      <c r="A424" s="625"/>
      <c r="B424" s="1517" t="s">
        <v>2632</v>
      </c>
      <c r="C424" s="1513"/>
      <c r="D424" s="1513"/>
      <c r="E424" s="625"/>
      <c r="F424" s="625"/>
      <c r="G424" s="632"/>
      <c r="H424" s="630"/>
      <c r="I424" s="630"/>
      <c r="J424" s="630"/>
      <c r="K424" s="341"/>
      <c r="L424" s="341"/>
    </row>
    <row r="425" spans="1:12" s="339" customFormat="1" x14ac:dyDescent="0.25">
      <c r="A425" s="625"/>
      <c r="B425" s="714" t="s">
        <v>2603</v>
      </c>
      <c r="C425" s="1513"/>
      <c r="D425" s="1513"/>
      <c r="E425" s="625"/>
      <c r="F425" s="625"/>
      <c r="G425" s="632"/>
      <c r="H425" s="630"/>
      <c r="I425" s="630"/>
      <c r="J425" s="630"/>
      <c r="K425" s="341"/>
      <c r="L425" s="341"/>
    </row>
    <row r="426" spans="1:12" s="339" customFormat="1" ht="30" x14ac:dyDescent="0.25">
      <c r="A426" s="625"/>
      <c r="B426" s="1517" t="s">
        <v>2086</v>
      </c>
      <c r="C426" s="1513"/>
      <c r="D426" s="1513"/>
      <c r="E426" s="625"/>
      <c r="F426" s="625"/>
      <c r="G426" s="632"/>
      <c r="H426" s="630"/>
      <c r="I426" s="630"/>
      <c r="J426" s="630"/>
      <c r="K426" s="341"/>
      <c r="L426" s="341"/>
    </row>
    <row r="427" spans="1:12" s="339" customFormat="1" x14ac:dyDescent="0.25">
      <c r="A427" s="625"/>
      <c r="B427" s="1517" t="s">
        <v>2634</v>
      </c>
      <c r="C427" s="1513"/>
      <c r="D427" s="1513"/>
      <c r="E427" s="625"/>
      <c r="F427" s="625"/>
      <c r="G427" s="632"/>
      <c r="H427" s="630"/>
      <c r="I427" s="630"/>
      <c r="J427" s="630"/>
      <c r="K427" s="341"/>
      <c r="L427" s="341"/>
    </row>
    <row r="428" spans="1:12" s="339" customFormat="1" x14ac:dyDescent="0.25">
      <c r="A428" s="625"/>
      <c r="B428" s="714" t="s">
        <v>2603</v>
      </c>
      <c r="C428" s="1513"/>
      <c r="D428" s="1513"/>
      <c r="E428" s="625"/>
      <c r="F428" s="625"/>
      <c r="G428" s="632"/>
      <c r="H428" s="630"/>
      <c r="I428" s="630"/>
      <c r="J428" s="630"/>
      <c r="K428" s="341"/>
      <c r="L428" s="341"/>
    </row>
    <row r="429" spans="1:12" s="339" customFormat="1" x14ac:dyDescent="0.25">
      <c r="A429" s="625"/>
      <c r="B429" s="1517" t="s">
        <v>2085</v>
      </c>
      <c r="C429" s="1513"/>
      <c r="D429" s="1513"/>
      <c r="E429" s="625"/>
      <c r="F429" s="625"/>
      <c r="G429" s="632"/>
      <c r="H429" s="630"/>
      <c r="I429" s="630"/>
      <c r="J429" s="630"/>
      <c r="K429" s="341"/>
      <c r="L429" s="341"/>
    </row>
    <row r="430" spans="1:12" s="339" customFormat="1" ht="45.75" customHeight="1" x14ac:dyDescent="0.25">
      <c r="A430" s="618"/>
      <c r="B430" s="452" t="s">
        <v>2087</v>
      </c>
      <c r="C430" s="456"/>
      <c r="D430" s="456"/>
      <c r="E430" s="618"/>
      <c r="F430" s="618"/>
      <c r="G430" s="629"/>
      <c r="H430" s="630"/>
      <c r="I430" s="630"/>
      <c r="J430" s="630"/>
      <c r="K430" s="341"/>
      <c r="L430" s="341"/>
    </row>
    <row r="431" spans="1:12" s="339" customFormat="1" ht="16.5" customHeight="1" x14ac:dyDescent="0.25">
      <c r="A431" s="625"/>
      <c r="B431" s="1517" t="s">
        <v>2635</v>
      </c>
      <c r="C431" s="1513"/>
      <c r="D431" s="1513"/>
      <c r="E431" s="625"/>
      <c r="F431" s="625"/>
      <c r="G431" s="632"/>
      <c r="H431" s="630"/>
      <c r="I431" s="630"/>
      <c r="J431" s="630"/>
      <c r="K431" s="341"/>
      <c r="L431" s="341"/>
    </row>
    <row r="432" spans="1:12" s="339" customFormat="1" ht="16.5" customHeight="1" x14ac:dyDescent="0.25">
      <c r="A432" s="625"/>
      <c r="B432" s="714" t="s">
        <v>2603</v>
      </c>
      <c r="C432" s="1513"/>
      <c r="D432" s="1513"/>
      <c r="E432" s="625"/>
      <c r="F432" s="625"/>
      <c r="G432" s="632"/>
      <c r="H432" s="630"/>
      <c r="I432" s="630"/>
      <c r="J432" s="630"/>
      <c r="K432" s="341"/>
      <c r="L432" s="341"/>
    </row>
    <row r="433" spans="1:12" s="339" customFormat="1" ht="45.75" customHeight="1" x14ac:dyDescent="0.25">
      <c r="A433" s="625"/>
      <c r="B433" s="1517" t="s">
        <v>2088</v>
      </c>
      <c r="C433" s="1513"/>
      <c r="D433" s="1513"/>
      <c r="E433" s="625"/>
      <c r="F433" s="625"/>
      <c r="G433" s="632"/>
      <c r="H433" s="630"/>
      <c r="I433" s="630"/>
      <c r="J433" s="630"/>
      <c r="K433" s="341"/>
      <c r="L433" s="341"/>
    </row>
    <row r="434" spans="1:12" s="339" customFormat="1" x14ac:dyDescent="0.25">
      <c r="A434" s="625"/>
      <c r="B434" s="1517" t="s">
        <v>2636</v>
      </c>
      <c r="C434" s="1513"/>
      <c r="D434" s="1513"/>
      <c r="E434" s="625"/>
      <c r="F434" s="625"/>
      <c r="G434" s="632"/>
      <c r="H434" s="630"/>
      <c r="I434" s="630"/>
      <c r="J434" s="630"/>
      <c r="K434" s="341"/>
      <c r="L434" s="341"/>
    </row>
    <row r="435" spans="1:12" s="339" customFormat="1" x14ac:dyDescent="0.25">
      <c r="A435" s="625"/>
      <c r="B435" s="714" t="s">
        <v>2603</v>
      </c>
      <c r="C435" s="1513"/>
      <c r="D435" s="1513"/>
      <c r="E435" s="625"/>
      <c r="F435" s="625"/>
      <c r="G435" s="632"/>
      <c r="H435" s="630"/>
      <c r="I435" s="630"/>
      <c r="J435" s="630"/>
      <c r="K435" s="341"/>
      <c r="L435" s="341"/>
    </row>
    <row r="436" spans="1:12" s="339" customFormat="1" ht="30" x14ac:dyDescent="0.25">
      <c r="A436" s="625"/>
      <c r="B436" s="1517" t="s">
        <v>2089</v>
      </c>
      <c r="C436" s="1513"/>
      <c r="D436" s="1513"/>
      <c r="E436" s="625"/>
      <c r="F436" s="625"/>
      <c r="G436" s="632"/>
      <c r="H436" s="630"/>
      <c r="I436" s="630"/>
      <c r="J436" s="630"/>
      <c r="K436" s="341"/>
      <c r="L436" s="341"/>
    </row>
    <row r="437" spans="1:12" s="339" customFormat="1" x14ac:dyDescent="0.25">
      <c r="A437" s="625"/>
      <c r="B437" s="1517" t="s">
        <v>2637</v>
      </c>
      <c r="C437" s="1513"/>
      <c r="D437" s="1513"/>
      <c r="E437" s="625"/>
      <c r="F437" s="625"/>
      <c r="G437" s="632"/>
      <c r="H437" s="630"/>
      <c r="I437" s="630"/>
      <c r="J437" s="630"/>
      <c r="K437" s="341"/>
      <c r="L437" s="341"/>
    </row>
    <row r="438" spans="1:12" s="339" customFormat="1" x14ac:dyDescent="0.25">
      <c r="A438" s="625"/>
      <c r="B438" s="714" t="s">
        <v>2603</v>
      </c>
      <c r="C438" s="1513"/>
      <c r="D438" s="1513"/>
      <c r="E438" s="625"/>
      <c r="F438" s="625"/>
      <c r="G438" s="632"/>
      <c r="H438" s="630"/>
      <c r="I438" s="630"/>
      <c r="J438" s="630"/>
      <c r="K438" s="341"/>
      <c r="L438" s="341"/>
    </row>
    <row r="439" spans="1:12" s="339" customFormat="1" x14ac:dyDescent="0.25">
      <c r="A439" s="625"/>
      <c r="B439" s="1517" t="s">
        <v>2090</v>
      </c>
      <c r="C439" s="1513"/>
      <c r="D439" s="1513"/>
      <c r="E439" s="625"/>
      <c r="F439" s="625"/>
      <c r="G439" s="632"/>
      <c r="H439" s="630"/>
      <c r="I439" s="630"/>
      <c r="J439" s="630"/>
      <c r="K439" s="341"/>
      <c r="L439" s="341"/>
    </row>
    <row r="440" spans="1:12" s="339" customFormat="1" ht="15.75" customHeight="1" x14ac:dyDescent="0.25">
      <c r="A440" s="625"/>
      <c r="B440" s="1517" t="s">
        <v>2631</v>
      </c>
      <c r="C440" s="1513"/>
      <c r="D440" s="1513"/>
      <c r="E440" s="625"/>
      <c r="F440" s="625"/>
      <c r="G440" s="632"/>
      <c r="H440" s="630"/>
      <c r="I440" s="630"/>
      <c r="J440" s="630"/>
      <c r="K440" s="341"/>
      <c r="L440" s="341"/>
    </row>
    <row r="441" spans="1:12" s="339" customFormat="1" ht="15.75" customHeight="1" x14ac:dyDescent="0.25">
      <c r="A441" s="625"/>
      <c r="B441" s="714" t="s">
        <v>2603</v>
      </c>
      <c r="C441" s="1513"/>
      <c r="D441" s="1513"/>
      <c r="E441" s="625"/>
      <c r="F441" s="625"/>
      <c r="G441" s="632"/>
      <c r="H441" s="630"/>
      <c r="I441" s="630"/>
      <c r="J441" s="630"/>
      <c r="K441" s="341"/>
      <c r="L441" s="341"/>
    </row>
    <row r="442" spans="1:12" s="339" customFormat="1" ht="30" customHeight="1" x14ac:dyDescent="0.25">
      <c r="A442" s="625"/>
      <c r="B442" s="1517" t="s">
        <v>2091</v>
      </c>
      <c r="C442" s="1513"/>
      <c r="D442" s="1513"/>
      <c r="E442" s="625"/>
      <c r="F442" s="625"/>
      <c r="G442" s="632"/>
      <c r="H442" s="630"/>
      <c r="I442" s="630"/>
      <c r="J442" s="630"/>
      <c r="K442" s="341"/>
      <c r="L442" s="341"/>
    </row>
    <row r="443" spans="1:12" s="339" customFormat="1" x14ac:dyDescent="0.25">
      <c r="A443" s="625"/>
      <c r="B443" s="1517" t="s">
        <v>2630</v>
      </c>
      <c r="C443" s="1513"/>
      <c r="D443" s="1513"/>
      <c r="E443" s="625"/>
      <c r="F443" s="625"/>
      <c r="G443" s="632"/>
      <c r="H443" s="630"/>
      <c r="I443" s="630"/>
      <c r="J443" s="630"/>
      <c r="K443" s="341"/>
      <c r="L443" s="341"/>
    </row>
    <row r="444" spans="1:12" s="339" customFormat="1" x14ac:dyDescent="0.25">
      <c r="A444" s="625"/>
      <c r="B444" s="714" t="s">
        <v>2603</v>
      </c>
      <c r="C444" s="1513"/>
      <c r="D444" s="1513"/>
      <c r="E444" s="625"/>
      <c r="F444" s="625"/>
      <c r="G444" s="632"/>
      <c r="H444" s="630"/>
      <c r="I444" s="630"/>
      <c r="J444" s="630"/>
      <c r="K444" s="341"/>
      <c r="L444" s="341"/>
    </row>
    <row r="445" spans="1:12" s="339" customFormat="1" ht="30" x14ac:dyDescent="0.25">
      <c r="A445" s="625"/>
      <c r="B445" s="1517" t="s">
        <v>2638</v>
      </c>
      <c r="C445" s="1513"/>
      <c r="D445" s="1513"/>
      <c r="E445" s="625"/>
      <c r="F445" s="625"/>
      <c r="G445" s="632"/>
      <c r="H445" s="630"/>
      <c r="I445" s="630"/>
      <c r="J445" s="630"/>
      <c r="K445" s="341"/>
      <c r="L445" s="341"/>
    </row>
    <row r="446" spans="1:12" s="339" customFormat="1" x14ac:dyDescent="0.25">
      <c r="A446" s="625"/>
      <c r="B446" s="714" t="s">
        <v>2603</v>
      </c>
      <c r="C446" s="1513"/>
      <c r="D446" s="1513"/>
      <c r="E446" s="625"/>
      <c r="F446" s="625"/>
      <c r="G446" s="632"/>
      <c r="H446" s="630"/>
      <c r="I446" s="630"/>
      <c r="J446" s="630"/>
      <c r="K446" s="341"/>
      <c r="L446" s="341"/>
    </row>
    <row r="447" spans="1:12" s="339" customFormat="1" ht="105.75" customHeight="1" x14ac:dyDescent="0.25">
      <c r="A447" s="618"/>
      <c r="B447" s="452" t="s">
        <v>2092</v>
      </c>
      <c r="C447" s="456"/>
      <c r="D447" s="456"/>
      <c r="E447" s="618"/>
      <c r="F447" s="618"/>
      <c r="G447" s="629"/>
      <c r="H447" s="630"/>
      <c r="I447" s="630"/>
      <c r="J447" s="630"/>
      <c r="K447" s="341"/>
      <c r="L447" s="341"/>
    </row>
    <row r="448" spans="1:12" s="339" customFormat="1" ht="15.75" customHeight="1" x14ac:dyDescent="0.25">
      <c r="A448" s="625"/>
      <c r="B448" s="1517" t="s">
        <v>2623</v>
      </c>
      <c r="C448" s="1513"/>
      <c r="D448" s="1513"/>
      <c r="E448" s="625"/>
      <c r="F448" s="625"/>
      <c r="G448" s="632"/>
      <c r="H448" s="630"/>
      <c r="I448" s="630"/>
      <c r="J448" s="630"/>
      <c r="K448" s="341"/>
      <c r="L448" s="341"/>
    </row>
    <row r="449" spans="1:12" s="339" customFormat="1" ht="15.75" customHeight="1" x14ac:dyDescent="0.25">
      <c r="A449" s="625"/>
      <c r="B449" s="714" t="s">
        <v>2603</v>
      </c>
      <c r="C449" s="1513"/>
      <c r="D449" s="1513"/>
      <c r="E449" s="625"/>
      <c r="F449" s="625"/>
      <c r="G449" s="632"/>
      <c r="H449" s="630"/>
      <c r="I449" s="630"/>
      <c r="J449" s="630"/>
      <c r="K449" s="341"/>
      <c r="L449" s="341"/>
    </row>
    <row r="450" spans="1:12" s="339" customFormat="1" ht="75" x14ac:dyDescent="0.25">
      <c r="A450" s="625"/>
      <c r="B450" s="1517" t="s">
        <v>2093</v>
      </c>
      <c r="C450" s="1513"/>
      <c r="D450" s="1513"/>
      <c r="E450" s="625"/>
      <c r="F450" s="625"/>
      <c r="G450" s="632"/>
      <c r="H450" s="630"/>
      <c r="I450" s="630"/>
      <c r="J450" s="630"/>
      <c r="K450" s="341"/>
      <c r="L450" s="341"/>
    </row>
    <row r="451" spans="1:12" s="339" customFormat="1" ht="19.5" customHeight="1" x14ac:dyDescent="0.25">
      <c r="A451" s="625"/>
      <c r="B451" s="1517" t="s">
        <v>2622</v>
      </c>
      <c r="C451" s="1513"/>
      <c r="D451" s="1513"/>
      <c r="E451" s="625"/>
      <c r="F451" s="625"/>
      <c r="G451" s="632"/>
      <c r="H451" s="630"/>
      <c r="I451" s="630"/>
      <c r="J451" s="630"/>
      <c r="K451" s="341"/>
      <c r="L451" s="341"/>
    </row>
    <row r="452" spans="1:12" s="339" customFormat="1" ht="19.5" customHeight="1" x14ac:dyDescent="0.25">
      <c r="A452" s="625"/>
      <c r="B452" s="714" t="s">
        <v>2603</v>
      </c>
      <c r="C452" s="1513"/>
      <c r="D452" s="1513"/>
      <c r="E452" s="625"/>
      <c r="F452" s="625"/>
      <c r="G452" s="632"/>
      <c r="H452" s="630"/>
      <c r="I452" s="630"/>
      <c r="J452" s="630"/>
      <c r="K452" s="341"/>
      <c r="L452" s="341"/>
    </row>
    <row r="453" spans="1:12" s="339" customFormat="1" ht="21" customHeight="1" x14ac:dyDescent="0.25">
      <c r="A453" s="625"/>
      <c r="B453" s="1517" t="s">
        <v>2624</v>
      </c>
      <c r="C453" s="1513"/>
      <c r="D453" s="1513"/>
      <c r="E453" s="625"/>
      <c r="F453" s="625"/>
      <c r="G453" s="632"/>
      <c r="H453" s="630"/>
      <c r="I453" s="630"/>
      <c r="J453" s="630"/>
      <c r="K453" s="341"/>
      <c r="L453" s="341"/>
    </row>
    <row r="454" spans="1:12" s="339" customFormat="1" x14ac:dyDescent="0.25">
      <c r="A454" s="625"/>
      <c r="B454" s="714" t="s">
        <v>2603</v>
      </c>
      <c r="C454" s="1513"/>
      <c r="D454" s="1513"/>
      <c r="E454" s="625"/>
      <c r="F454" s="625"/>
      <c r="G454" s="632"/>
      <c r="H454" s="630"/>
      <c r="I454" s="630"/>
      <c r="J454" s="630"/>
      <c r="K454" s="341"/>
      <c r="L454" s="341"/>
    </row>
    <row r="455" spans="1:12" s="339" customFormat="1" ht="108.75" customHeight="1" x14ac:dyDescent="0.25">
      <c r="A455" s="625"/>
      <c r="B455" s="1517" t="s">
        <v>2094</v>
      </c>
      <c r="C455" s="1513"/>
      <c r="D455" s="1513"/>
      <c r="E455" s="625"/>
      <c r="F455" s="625"/>
      <c r="G455" s="632"/>
      <c r="H455" s="630"/>
      <c r="I455" s="630"/>
      <c r="J455" s="630"/>
      <c r="K455" s="341"/>
      <c r="L455" s="341"/>
    </row>
    <row r="456" spans="1:12" s="339" customFormat="1" x14ac:dyDescent="0.25">
      <c r="A456" s="625"/>
      <c r="B456" s="1538" t="s">
        <v>2625</v>
      </c>
      <c r="C456" s="1513"/>
      <c r="D456" s="1513"/>
      <c r="E456" s="625"/>
      <c r="F456" s="625"/>
      <c r="G456" s="632"/>
      <c r="H456" s="630"/>
      <c r="I456" s="630"/>
      <c r="J456" s="630"/>
      <c r="K456" s="341"/>
      <c r="L456" s="341"/>
    </row>
    <row r="457" spans="1:12" s="339" customFormat="1" x14ac:dyDescent="0.25">
      <c r="A457" s="625"/>
      <c r="B457" s="714" t="s">
        <v>2603</v>
      </c>
      <c r="C457" s="1513"/>
      <c r="D457" s="1513"/>
      <c r="E457" s="625"/>
      <c r="F457" s="625"/>
      <c r="G457" s="632"/>
      <c r="H457" s="630"/>
      <c r="I457" s="630"/>
      <c r="J457" s="630"/>
      <c r="K457" s="341"/>
      <c r="L457" s="341"/>
    </row>
    <row r="458" spans="1:12" s="339" customFormat="1" ht="30" x14ac:dyDescent="0.25">
      <c r="A458" s="625"/>
      <c r="B458" s="1538" t="s">
        <v>2095</v>
      </c>
      <c r="C458" s="1513"/>
      <c r="D458" s="1513"/>
      <c r="E458" s="625"/>
      <c r="F458" s="625"/>
      <c r="G458" s="632"/>
      <c r="H458" s="630"/>
      <c r="I458" s="630"/>
      <c r="J458" s="630"/>
      <c r="K458" s="341"/>
      <c r="L458" s="341"/>
    </row>
    <row r="459" spans="1:12" s="339" customFormat="1" x14ac:dyDescent="0.25">
      <c r="A459" s="625"/>
      <c r="B459" s="1538" t="s">
        <v>2626</v>
      </c>
      <c r="C459" s="1513"/>
      <c r="D459" s="1513"/>
      <c r="E459" s="625"/>
      <c r="F459" s="625"/>
      <c r="G459" s="632"/>
      <c r="H459" s="630"/>
      <c r="I459" s="630"/>
      <c r="J459" s="630"/>
      <c r="K459" s="341"/>
      <c r="L459" s="341"/>
    </row>
    <row r="460" spans="1:12" s="339" customFormat="1" x14ac:dyDescent="0.25">
      <c r="A460" s="625"/>
      <c r="B460" s="714" t="s">
        <v>2603</v>
      </c>
      <c r="C460" s="1513"/>
      <c r="D460" s="1513"/>
      <c r="E460" s="625"/>
      <c r="F460" s="625"/>
      <c r="G460" s="632"/>
      <c r="H460" s="630"/>
      <c r="I460" s="630"/>
      <c r="J460" s="630"/>
      <c r="K460" s="341"/>
      <c r="L460" s="341"/>
    </row>
    <row r="461" spans="1:12" s="339" customFormat="1" ht="60" customHeight="1" x14ac:dyDescent="0.25">
      <c r="A461" s="618"/>
      <c r="B461" s="452" t="s">
        <v>2096</v>
      </c>
      <c r="C461" s="456"/>
      <c r="D461" s="456"/>
      <c r="E461" s="618"/>
      <c r="F461" s="618"/>
      <c r="G461" s="629"/>
      <c r="H461" s="630"/>
      <c r="I461" s="630"/>
      <c r="J461" s="630"/>
      <c r="K461" s="341"/>
      <c r="L461" s="341"/>
    </row>
    <row r="462" spans="1:12" s="339" customFormat="1" ht="18" customHeight="1" x14ac:dyDescent="0.25">
      <c r="A462" s="625"/>
      <c r="B462" s="1517" t="s">
        <v>2627</v>
      </c>
      <c r="C462" s="1513"/>
      <c r="D462" s="1513"/>
      <c r="E462" s="625"/>
      <c r="F462" s="625"/>
      <c r="G462" s="632"/>
      <c r="H462" s="630"/>
      <c r="I462" s="630"/>
      <c r="J462" s="630"/>
      <c r="K462" s="341"/>
      <c r="L462" s="341"/>
    </row>
    <row r="463" spans="1:12" s="339" customFormat="1" ht="18" customHeight="1" x14ac:dyDescent="0.25">
      <c r="A463" s="625"/>
      <c r="B463" s="714" t="s">
        <v>2603</v>
      </c>
      <c r="C463" s="1513"/>
      <c r="D463" s="1513"/>
      <c r="E463" s="625"/>
      <c r="F463" s="625"/>
      <c r="G463" s="632"/>
      <c r="H463" s="630"/>
      <c r="I463" s="630"/>
      <c r="J463" s="630"/>
      <c r="K463" s="341"/>
      <c r="L463" s="341"/>
    </row>
    <row r="464" spans="1:12" s="339" customFormat="1" ht="34.5" customHeight="1" x14ac:dyDescent="0.25">
      <c r="A464" s="625"/>
      <c r="B464" s="1517" t="s">
        <v>2097</v>
      </c>
      <c r="C464" s="1513"/>
      <c r="D464" s="1513"/>
      <c r="E464" s="625"/>
      <c r="F464" s="625"/>
      <c r="G464" s="632"/>
      <c r="H464" s="630"/>
      <c r="I464" s="630"/>
      <c r="J464" s="630"/>
      <c r="K464" s="341"/>
      <c r="L464" s="341"/>
    </row>
    <row r="465" spans="1:12" s="339" customFormat="1" x14ac:dyDescent="0.25">
      <c r="A465" s="625"/>
      <c r="B465" s="1517" t="s">
        <v>2628</v>
      </c>
      <c r="C465" s="1513"/>
      <c r="D465" s="1513"/>
      <c r="E465" s="625"/>
      <c r="F465" s="625"/>
      <c r="G465" s="632"/>
      <c r="H465" s="630"/>
      <c r="I465" s="630"/>
      <c r="J465" s="630"/>
      <c r="K465" s="341"/>
      <c r="L465" s="341"/>
    </row>
    <row r="466" spans="1:12" s="339" customFormat="1" x14ac:dyDescent="0.25">
      <c r="A466" s="625"/>
      <c r="B466" s="714" t="s">
        <v>2603</v>
      </c>
      <c r="C466" s="1513"/>
      <c r="D466" s="1513"/>
      <c r="E466" s="625"/>
      <c r="F466" s="625"/>
      <c r="G466" s="632"/>
      <c r="H466" s="630"/>
      <c r="I466" s="630"/>
      <c r="J466" s="630"/>
      <c r="K466" s="341"/>
      <c r="L466" s="341"/>
    </row>
    <row r="467" spans="1:12" s="339" customFormat="1" ht="259.5" customHeight="1" x14ac:dyDescent="0.25">
      <c r="A467" s="625"/>
      <c r="B467" s="1517" t="s">
        <v>2099</v>
      </c>
      <c r="C467" s="1513"/>
      <c r="D467" s="1513"/>
      <c r="E467" s="625"/>
      <c r="F467" s="625"/>
      <c r="G467" s="632"/>
      <c r="H467" s="630"/>
      <c r="I467" s="630"/>
      <c r="J467" s="630"/>
      <c r="K467" s="341"/>
      <c r="L467" s="341"/>
    </row>
    <row r="468" spans="1:12" s="339" customFormat="1" x14ac:dyDescent="0.25">
      <c r="A468" s="625"/>
      <c r="B468" s="1517" t="s">
        <v>2098</v>
      </c>
      <c r="C468" s="1513"/>
      <c r="D468" s="1513"/>
      <c r="E468" s="625"/>
      <c r="F468" s="625"/>
      <c r="G468" s="632"/>
      <c r="H468" s="630"/>
      <c r="I468" s="630"/>
      <c r="J468" s="630"/>
      <c r="K468" s="341"/>
      <c r="L468" s="341"/>
    </row>
    <row r="469" spans="1:12" s="339" customFormat="1" x14ac:dyDescent="0.25">
      <c r="A469" s="625"/>
      <c r="B469" s="714" t="s">
        <v>2603</v>
      </c>
      <c r="C469" s="1513"/>
      <c r="D469" s="1513"/>
      <c r="E469" s="625"/>
      <c r="F469" s="625"/>
      <c r="G469" s="632"/>
      <c r="H469" s="630"/>
      <c r="I469" s="630"/>
      <c r="J469" s="630"/>
      <c r="K469" s="341"/>
      <c r="L469" s="341"/>
    </row>
    <row r="470" spans="1:12" s="339" customFormat="1" x14ac:dyDescent="0.25">
      <c r="A470" s="625"/>
      <c r="B470" s="1517" t="s">
        <v>2100</v>
      </c>
      <c r="C470" s="1513"/>
      <c r="D470" s="1513"/>
      <c r="E470" s="625"/>
      <c r="F470" s="625"/>
      <c r="G470" s="632"/>
      <c r="H470" s="630"/>
      <c r="I470" s="630"/>
      <c r="J470" s="630"/>
      <c r="K470" s="341"/>
      <c r="L470" s="341"/>
    </row>
    <row r="471" spans="1:12" s="339" customFormat="1" ht="20.25" customHeight="1" x14ac:dyDescent="0.25">
      <c r="A471" s="625"/>
      <c r="B471" s="1517" t="s">
        <v>2101</v>
      </c>
      <c r="C471" s="1513"/>
      <c r="D471" s="1513"/>
      <c r="E471" s="625"/>
      <c r="F471" s="625"/>
      <c r="G471" s="632"/>
      <c r="H471" s="630"/>
      <c r="I471" s="630"/>
      <c r="J471" s="630"/>
      <c r="K471" s="341"/>
      <c r="L471" s="341"/>
    </row>
    <row r="472" spans="1:12" s="339" customFormat="1" ht="20.25" customHeight="1" x14ac:dyDescent="0.25">
      <c r="A472" s="625"/>
      <c r="B472" s="714" t="s">
        <v>2603</v>
      </c>
      <c r="C472" s="1513"/>
      <c r="D472" s="1513"/>
      <c r="E472" s="625"/>
      <c r="F472" s="625"/>
      <c r="G472" s="632"/>
      <c r="H472" s="630"/>
      <c r="I472" s="630"/>
      <c r="J472" s="630"/>
      <c r="K472" s="341"/>
      <c r="L472" s="341"/>
    </row>
    <row r="473" spans="1:12" s="339" customFormat="1" x14ac:dyDescent="0.25">
      <c r="A473" s="625"/>
      <c r="B473" s="1517" t="s">
        <v>2102</v>
      </c>
      <c r="C473" s="1513"/>
      <c r="D473" s="1513"/>
      <c r="E473" s="625"/>
      <c r="F473" s="625"/>
      <c r="G473" s="632"/>
      <c r="H473" s="630"/>
      <c r="I473" s="630"/>
      <c r="J473" s="630"/>
      <c r="K473" s="341"/>
      <c r="L473" s="341"/>
    </row>
    <row r="474" spans="1:12" s="339" customFormat="1" ht="19.5" customHeight="1" x14ac:dyDescent="0.25">
      <c r="A474" s="625"/>
      <c r="B474" s="1517" t="s">
        <v>2103</v>
      </c>
      <c r="C474" s="1513"/>
      <c r="D474" s="1513"/>
      <c r="E474" s="625"/>
      <c r="F474" s="625"/>
      <c r="G474" s="632"/>
      <c r="H474" s="630"/>
      <c r="I474" s="630"/>
      <c r="J474" s="630"/>
      <c r="K474" s="341"/>
      <c r="L474" s="341"/>
    </row>
    <row r="475" spans="1:12" s="339" customFormat="1" ht="19.5" customHeight="1" x14ac:dyDescent="0.25">
      <c r="A475" s="625"/>
      <c r="B475" s="714" t="s">
        <v>2603</v>
      </c>
      <c r="C475" s="1513"/>
      <c r="D475" s="1513"/>
      <c r="E475" s="625"/>
      <c r="F475" s="625"/>
      <c r="G475" s="632"/>
      <c r="H475" s="630"/>
      <c r="I475" s="630"/>
      <c r="J475" s="630"/>
      <c r="K475" s="341"/>
      <c r="L475" s="341"/>
    </row>
    <row r="476" spans="1:12" s="339" customFormat="1" ht="60" customHeight="1" x14ac:dyDescent="0.25">
      <c r="A476" s="618"/>
      <c r="B476" s="452" t="s">
        <v>1760</v>
      </c>
      <c r="C476" s="456"/>
      <c r="D476" s="456"/>
      <c r="E476" s="618"/>
      <c r="F476" s="618"/>
      <c r="G476" s="629"/>
      <c r="H476" s="630"/>
      <c r="I476" s="630"/>
      <c r="J476" s="630"/>
      <c r="K476" s="341"/>
      <c r="L476" s="341"/>
    </row>
    <row r="477" spans="1:12" s="339" customFormat="1" ht="109.5" customHeight="1" x14ac:dyDescent="0.25">
      <c r="A477" s="618"/>
      <c r="B477" s="452" t="s">
        <v>1761</v>
      </c>
      <c r="C477" s="456"/>
      <c r="D477" s="456"/>
      <c r="E477" s="618"/>
      <c r="F477" s="618"/>
      <c r="G477" s="629"/>
      <c r="H477" s="630"/>
      <c r="I477" s="630"/>
      <c r="J477" s="630"/>
      <c r="K477" s="341"/>
      <c r="L477" s="341"/>
    </row>
    <row r="478" spans="1:12" s="339" customFormat="1" ht="74.25" customHeight="1" x14ac:dyDescent="0.25">
      <c r="A478" s="618"/>
      <c r="B478" s="452" t="s">
        <v>1762</v>
      </c>
      <c r="C478" s="456"/>
      <c r="D478" s="456"/>
      <c r="E478" s="618"/>
      <c r="F478" s="618"/>
      <c r="G478" s="629"/>
      <c r="H478" s="630"/>
      <c r="I478" s="630"/>
      <c r="J478" s="630"/>
      <c r="K478" s="341"/>
      <c r="L478" s="341"/>
    </row>
    <row r="479" spans="1:12" s="339" customFormat="1" ht="98.25" customHeight="1" x14ac:dyDescent="0.25">
      <c r="A479" s="618"/>
      <c r="B479" s="452" t="s">
        <v>1763</v>
      </c>
      <c r="C479" s="456"/>
      <c r="D479" s="456"/>
      <c r="E479" s="618"/>
      <c r="F479" s="618"/>
      <c r="G479" s="632"/>
      <c r="H479" s="630"/>
      <c r="I479" s="630"/>
      <c r="J479" s="630"/>
      <c r="K479" s="341"/>
      <c r="L479" s="341"/>
    </row>
    <row r="480" spans="1:12" s="339" customFormat="1" x14ac:dyDescent="0.25">
      <c r="A480" s="618"/>
      <c r="B480" s="452"/>
      <c r="C480" s="456"/>
      <c r="D480" s="456"/>
      <c r="E480" s="618"/>
      <c r="F480" s="618"/>
      <c r="G480" s="632"/>
      <c r="H480" s="630"/>
      <c r="I480" s="630"/>
      <c r="J480" s="630"/>
      <c r="K480" s="341"/>
      <c r="L480" s="341"/>
    </row>
    <row r="481" spans="1:12" ht="15.75" customHeight="1" x14ac:dyDescent="0.25">
      <c r="A481" s="462" t="s">
        <v>1796</v>
      </c>
      <c r="B481" s="452" t="s">
        <v>1797</v>
      </c>
      <c r="C481" s="452"/>
      <c r="D481" s="452"/>
      <c r="E481" s="462"/>
      <c r="F481" s="462"/>
      <c r="G481" s="633"/>
      <c r="H481" s="493"/>
      <c r="I481" s="493"/>
      <c r="J481" s="493"/>
      <c r="K481" s="470"/>
      <c r="L481" s="470"/>
    </row>
    <row r="482" spans="1:12" s="428" customFormat="1" x14ac:dyDescent="0.2">
      <c r="A482" s="462"/>
      <c r="B482" s="452"/>
      <c r="C482" s="452"/>
      <c r="D482" s="452"/>
      <c r="E482" s="462"/>
      <c r="F482" s="462"/>
      <c r="G482" s="633"/>
      <c r="H482" s="493"/>
      <c r="I482" s="493"/>
      <c r="J482" s="493"/>
      <c r="K482" s="631"/>
      <c r="L482" s="631"/>
    </row>
    <row r="483" spans="1:12" s="428" customFormat="1" x14ac:dyDescent="0.2">
      <c r="A483" s="462"/>
      <c r="B483" s="452"/>
      <c r="C483" s="452"/>
      <c r="D483" s="452"/>
      <c r="E483" s="462"/>
      <c r="F483" s="462"/>
      <c r="G483" s="633"/>
      <c r="H483" s="493"/>
      <c r="I483" s="493"/>
      <c r="J483" s="493"/>
      <c r="K483" s="631"/>
      <c r="L483" s="631"/>
    </row>
    <row r="484" spans="1:12" s="428" customFormat="1" ht="150" x14ac:dyDescent="0.2">
      <c r="A484" s="462"/>
      <c r="B484" s="452" t="s">
        <v>2104</v>
      </c>
      <c r="C484" s="452"/>
      <c r="D484" s="452"/>
      <c r="E484" s="462"/>
      <c r="F484" s="462"/>
      <c r="G484" s="633"/>
      <c r="H484" s="493"/>
      <c r="I484" s="493"/>
      <c r="J484" s="493"/>
      <c r="K484" s="631"/>
      <c r="L484" s="631"/>
    </row>
    <row r="485" spans="1:12" s="428" customFormat="1" ht="16.5" customHeight="1" x14ac:dyDescent="0.2">
      <c r="A485" s="714"/>
      <c r="B485" s="1517" t="s">
        <v>2640</v>
      </c>
      <c r="C485" s="1517"/>
      <c r="D485" s="1517"/>
      <c r="E485" s="714"/>
      <c r="F485" s="714"/>
      <c r="G485" s="633"/>
      <c r="H485" s="493"/>
      <c r="I485" s="493"/>
      <c r="J485" s="493"/>
      <c r="K485" s="631"/>
      <c r="L485" s="631"/>
    </row>
    <row r="486" spans="1:12" s="428" customFormat="1" ht="16.5" customHeight="1" x14ac:dyDescent="0.2">
      <c r="A486" s="714"/>
      <c r="B486" s="714" t="s">
        <v>2603</v>
      </c>
      <c r="C486" s="1517"/>
      <c r="D486" s="1517"/>
      <c r="E486" s="714"/>
      <c r="F486" s="714"/>
      <c r="G486" s="633"/>
      <c r="H486" s="493"/>
      <c r="I486" s="493"/>
      <c r="J486" s="493"/>
      <c r="K486" s="631"/>
      <c r="L486" s="631"/>
    </row>
    <row r="487" spans="1:12" s="428" customFormat="1" ht="64.5" customHeight="1" x14ac:dyDescent="0.2">
      <c r="A487" s="714"/>
      <c r="B487" s="1517" t="s">
        <v>2105</v>
      </c>
      <c r="C487" s="1517"/>
      <c r="D487" s="1517"/>
      <c r="E487" s="714"/>
      <c r="F487" s="714"/>
      <c r="G487" s="633"/>
      <c r="H487" s="493"/>
      <c r="I487" s="493"/>
      <c r="J487" s="493"/>
      <c r="K487" s="631"/>
      <c r="L487" s="631"/>
    </row>
    <row r="488" spans="1:12" s="428" customFormat="1" x14ac:dyDescent="0.2">
      <c r="A488" s="714"/>
      <c r="B488" s="1517" t="s">
        <v>2639</v>
      </c>
      <c r="C488" s="1517"/>
      <c r="D488" s="1517"/>
      <c r="E488" s="714"/>
      <c r="F488" s="714"/>
      <c r="G488" s="633"/>
      <c r="H488" s="493"/>
      <c r="I488" s="493"/>
      <c r="J488" s="493"/>
      <c r="K488" s="631"/>
      <c r="L488" s="631"/>
    </row>
    <row r="489" spans="1:12" s="428" customFormat="1" x14ac:dyDescent="0.2">
      <c r="A489" s="714"/>
      <c r="B489" s="714" t="s">
        <v>2603</v>
      </c>
      <c r="C489" s="1517"/>
      <c r="D489" s="1517"/>
      <c r="E489" s="714"/>
      <c r="F489" s="714"/>
      <c r="G489" s="633"/>
      <c r="H489" s="493"/>
      <c r="I489" s="493"/>
      <c r="J489" s="493"/>
      <c r="K489" s="631"/>
      <c r="L489" s="631"/>
    </row>
    <row r="490" spans="1:12" s="428" customFormat="1" ht="120" x14ac:dyDescent="0.2">
      <c r="A490" s="714"/>
      <c r="B490" s="1517" t="s">
        <v>2106</v>
      </c>
      <c r="C490" s="1517"/>
      <c r="D490" s="1517"/>
      <c r="E490" s="714"/>
      <c r="F490" s="714"/>
      <c r="G490" s="633"/>
      <c r="H490" s="493"/>
      <c r="I490" s="493"/>
      <c r="J490" s="493"/>
      <c r="K490" s="631"/>
      <c r="L490" s="631"/>
    </row>
    <row r="491" spans="1:12" s="428" customFormat="1" ht="225" x14ac:dyDescent="0.2">
      <c r="A491" s="462"/>
      <c r="B491" s="452" t="s">
        <v>2629</v>
      </c>
      <c r="C491" s="452"/>
      <c r="D491" s="452"/>
      <c r="E491" s="462"/>
      <c r="F491" s="462"/>
      <c r="G491" s="633"/>
      <c r="H491" s="493"/>
      <c r="I491" s="493"/>
      <c r="J491" s="493"/>
      <c r="K491" s="631"/>
      <c r="L491" s="631"/>
    </row>
    <row r="492" spans="1:12" s="428" customFormat="1" ht="18.75" customHeight="1" x14ac:dyDescent="0.2">
      <c r="A492" s="716"/>
      <c r="B492" s="1539" t="s">
        <v>2641</v>
      </c>
      <c r="C492" s="1539"/>
      <c r="D492" s="1539"/>
      <c r="E492" s="716"/>
      <c r="F492" s="716"/>
      <c r="G492" s="633"/>
      <c r="H492" s="493"/>
      <c r="I492" s="493"/>
      <c r="J492" s="493"/>
      <c r="K492" s="631"/>
      <c r="L492" s="631"/>
    </row>
    <row r="493" spans="1:12" s="428" customFormat="1" ht="18.75" customHeight="1" x14ac:dyDescent="0.2">
      <c r="A493" s="714"/>
      <c r="B493" s="714" t="s">
        <v>2603</v>
      </c>
      <c r="C493" s="1517"/>
      <c r="D493" s="1517"/>
      <c r="E493" s="714"/>
      <c r="F493" s="714"/>
      <c r="G493" s="633"/>
      <c r="H493" s="493"/>
      <c r="I493" s="493"/>
      <c r="J493" s="493"/>
      <c r="K493" s="631"/>
      <c r="L493" s="631"/>
    </row>
    <row r="494" spans="1:12" s="428" customFormat="1" ht="33" customHeight="1" x14ac:dyDescent="0.2">
      <c r="A494" s="716"/>
      <c r="B494" s="1539" t="s">
        <v>2642</v>
      </c>
      <c r="C494" s="1539"/>
      <c r="D494" s="1539"/>
      <c r="E494" s="716"/>
      <c r="F494" s="716"/>
      <c r="G494" s="633"/>
      <c r="H494" s="493"/>
      <c r="I494" s="493"/>
      <c r="J494" s="493"/>
      <c r="K494" s="631"/>
      <c r="L494" s="631"/>
    </row>
    <row r="495" spans="1:12" s="428" customFormat="1" ht="33" customHeight="1" x14ac:dyDescent="0.2">
      <c r="A495" s="714"/>
      <c r="B495" s="714" t="s">
        <v>2603</v>
      </c>
      <c r="C495" s="1517"/>
      <c r="D495" s="1517"/>
      <c r="E495" s="714"/>
      <c r="F495" s="714"/>
      <c r="G495" s="633"/>
      <c r="H495" s="493"/>
      <c r="I495" s="493"/>
      <c r="J495" s="493"/>
      <c r="K495" s="631"/>
      <c r="L495" s="631"/>
    </row>
    <row r="496" spans="1:12" s="428" customFormat="1" x14ac:dyDescent="0.2">
      <c r="A496" s="716"/>
      <c r="B496" s="1539" t="s">
        <v>2107</v>
      </c>
      <c r="C496" s="1539"/>
      <c r="D496" s="1539"/>
      <c r="E496" s="716"/>
      <c r="F496" s="716"/>
      <c r="G496" s="633"/>
      <c r="H496" s="493"/>
      <c r="I496" s="493"/>
      <c r="J496" s="493"/>
      <c r="K496" s="631"/>
      <c r="L496" s="631"/>
    </row>
    <row r="497" spans="1:12" s="428" customFormat="1" x14ac:dyDescent="0.2">
      <c r="A497" s="716"/>
      <c r="B497" s="1539" t="s">
        <v>2643</v>
      </c>
      <c r="C497" s="1539"/>
      <c r="D497" s="1539"/>
      <c r="E497" s="716"/>
      <c r="F497" s="716"/>
      <c r="G497" s="633"/>
      <c r="H497" s="493"/>
      <c r="I497" s="493"/>
      <c r="J497" s="493"/>
      <c r="K497" s="631"/>
      <c r="L497" s="631"/>
    </row>
    <row r="498" spans="1:12" s="428" customFormat="1" x14ac:dyDescent="0.2">
      <c r="A498" s="714"/>
      <c r="B498" s="714" t="s">
        <v>2603</v>
      </c>
      <c r="C498" s="1517"/>
      <c r="D498" s="1517"/>
      <c r="E498" s="714"/>
      <c r="F498" s="714"/>
      <c r="G498" s="633"/>
      <c r="H498" s="493"/>
      <c r="I498" s="493"/>
      <c r="J498" s="493"/>
      <c r="K498" s="631"/>
      <c r="L498" s="631"/>
    </row>
    <row r="499" spans="1:12" s="428" customFormat="1" ht="30" x14ac:dyDescent="0.2">
      <c r="A499" s="716"/>
      <c r="B499" s="1539" t="s">
        <v>2108</v>
      </c>
      <c r="C499" s="1539"/>
      <c r="D499" s="1539"/>
      <c r="E499" s="716"/>
      <c r="F499" s="716"/>
      <c r="G499" s="633"/>
      <c r="H499" s="493"/>
      <c r="I499" s="493"/>
      <c r="J499" s="493"/>
      <c r="K499" s="631"/>
      <c r="L499" s="631"/>
    </row>
    <row r="500" spans="1:12" s="428" customFormat="1" x14ac:dyDescent="0.2">
      <c r="A500" s="716"/>
      <c r="B500" s="1539" t="s">
        <v>2644</v>
      </c>
      <c r="C500" s="1539"/>
      <c r="D500" s="1539"/>
      <c r="E500" s="716"/>
      <c r="F500" s="716"/>
      <c r="G500" s="633"/>
      <c r="H500" s="493"/>
      <c r="I500" s="493"/>
      <c r="J500" s="493"/>
      <c r="K500" s="631"/>
      <c r="L500" s="631"/>
    </row>
    <row r="501" spans="1:12" s="428" customFormat="1" x14ac:dyDescent="0.2">
      <c r="A501" s="714"/>
      <c r="B501" s="714" t="s">
        <v>2603</v>
      </c>
      <c r="C501" s="1517"/>
      <c r="D501" s="1517"/>
      <c r="E501" s="714"/>
      <c r="F501" s="714"/>
      <c r="G501" s="633"/>
      <c r="H501" s="493"/>
      <c r="I501" s="493"/>
      <c r="J501" s="493"/>
      <c r="K501" s="631"/>
      <c r="L501" s="631"/>
    </row>
    <row r="502" spans="1:12" s="428" customFormat="1" ht="30" x14ac:dyDescent="0.2">
      <c r="A502" s="716"/>
      <c r="B502" s="1539" t="s">
        <v>2109</v>
      </c>
      <c r="C502" s="1539"/>
      <c r="D502" s="1539"/>
      <c r="E502" s="716"/>
      <c r="F502" s="716"/>
      <c r="G502" s="633"/>
      <c r="H502" s="493"/>
      <c r="I502" s="493"/>
      <c r="J502" s="493"/>
      <c r="K502" s="631"/>
      <c r="L502" s="631"/>
    </row>
    <row r="503" spans="1:12" s="428" customFormat="1" x14ac:dyDescent="0.2">
      <c r="A503" s="716"/>
      <c r="B503" s="1539" t="s">
        <v>2645</v>
      </c>
      <c r="C503" s="1539"/>
      <c r="D503" s="1539"/>
      <c r="E503" s="716"/>
      <c r="F503" s="716"/>
      <c r="G503" s="633"/>
      <c r="H503" s="493"/>
      <c r="I503" s="493"/>
      <c r="J503" s="493"/>
      <c r="K503" s="631"/>
      <c r="L503" s="631"/>
    </row>
    <row r="504" spans="1:12" s="428" customFormat="1" x14ac:dyDescent="0.2">
      <c r="A504" s="714"/>
      <c r="B504" s="714" t="s">
        <v>2603</v>
      </c>
      <c r="C504" s="1517"/>
      <c r="D504" s="1517"/>
      <c r="E504" s="714"/>
      <c r="F504" s="714"/>
      <c r="G504" s="633"/>
      <c r="H504" s="493"/>
      <c r="I504" s="493"/>
      <c r="J504" s="493"/>
      <c r="K504" s="631"/>
      <c r="L504" s="631"/>
    </row>
    <row r="505" spans="1:12" s="428" customFormat="1" ht="30" x14ac:dyDescent="0.2">
      <c r="A505" s="716"/>
      <c r="B505" s="1539" t="s">
        <v>2111</v>
      </c>
      <c r="C505" s="1539"/>
      <c r="D505" s="1539"/>
      <c r="E505" s="716"/>
      <c r="F505" s="716"/>
      <c r="G505" s="633"/>
      <c r="H505" s="493"/>
      <c r="I505" s="493"/>
      <c r="J505" s="493"/>
      <c r="K505" s="631"/>
      <c r="L505" s="631"/>
    </row>
    <row r="506" spans="1:12" s="428" customFormat="1" ht="18" customHeight="1" x14ac:dyDescent="0.2">
      <c r="A506" s="716"/>
      <c r="B506" s="1539" t="s">
        <v>2646</v>
      </c>
      <c r="C506" s="1539"/>
      <c r="D506" s="1539"/>
      <c r="E506" s="716"/>
      <c r="F506" s="716"/>
      <c r="G506" s="633"/>
      <c r="H506" s="493"/>
      <c r="I506" s="493"/>
      <c r="J506" s="493"/>
      <c r="K506" s="631"/>
      <c r="L506" s="631"/>
    </row>
    <row r="507" spans="1:12" s="428" customFormat="1" ht="18" customHeight="1" x14ac:dyDescent="0.2">
      <c r="A507" s="714"/>
      <c r="B507" s="714" t="s">
        <v>2603</v>
      </c>
      <c r="C507" s="1517"/>
      <c r="D507" s="1517"/>
      <c r="E507" s="714"/>
      <c r="F507" s="714"/>
      <c r="G507" s="633"/>
      <c r="H507" s="493"/>
      <c r="I507" s="493"/>
      <c r="J507" s="493"/>
      <c r="K507" s="631"/>
      <c r="L507" s="631"/>
    </row>
    <row r="508" spans="1:12" s="428" customFormat="1" x14ac:dyDescent="0.2">
      <c r="A508" s="716"/>
      <c r="B508" s="1539" t="s">
        <v>2110</v>
      </c>
      <c r="C508" s="1539"/>
      <c r="D508" s="1539"/>
      <c r="E508" s="716"/>
      <c r="F508" s="716"/>
      <c r="G508" s="633"/>
      <c r="H508" s="493"/>
      <c r="I508" s="493"/>
      <c r="J508" s="493"/>
      <c r="K508" s="631"/>
      <c r="L508" s="631"/>
    </row>
    <row r="509" spans="1:12" s="428" customFormat="1" x14ac:dyDescent="0.2">
      <c r="A509" s="462" t="s">
        <v>1796</v>
      </c>
      <c r="B509" s="452" t="s">
        <v>1798</v>
      </c>
      <c r="C509" s="452"/>
      <c r="D509" s="452"/>
      <c r="E509" s="462"/>
      <c r="F509" s="462"/>
      <c r="G509" s="633"/>
      <c r="H509" s="493"/>
      <c r="I509" s="493"/>
      <c r="J509" s="493"/>
      <c r="K509" s="631"/>
      <c r="L509" s="631"/>
    </row>
    <row r="510" spans="1:12" s="428" customFormat="1" ht="130.5" customHeight="1" x14ac:dyDescent="0.2">
      <c r="A510" s="462"/>
      <c r="B510" s="1539" t="s">
        <v>2112</v>
      </c>
      <c r="C510" s="452"/>
      <c r="D510" s="452"/>
      <c r="E510" s="462"/>
      <c r="F510" s="462"/>
      <c r="G510" s="633"/>
      <c r="H510" s="493"/>
      <c r="I510" s="493"/>
      <c r="J510" s="493"/>
      <c r="K510" s="631"/>
      <c r="L510" s="631"/>
    </row>
    <row r="511" spans="1:12" s="428" customFormat="1" x14ac:dyDescent="0.2">
      <c r="A511" s="716"/>
      <c r="B511" s="1539" t="s">
        <v>2649</v>
      </c>
      <c r="C511" s="1539"/>
      <c r="D511" s="1539"/>
      <c r="E511" s="716"/>
      <c r="F511" s="716"/>
      <c r="G511" s="633"/>
      <c r="H511" s="493"/>
      <c r="I511" s="493"/>
      <c r="J511" s="493"/>
      <c r="K511" s="631"/>
      <c r="L511" s="631"/>
    </row>
    <row r="512" spans="1:12" s="428" customFormat="1" x14ac:dyDescent="0.2">
      <c r="A512" s="714"/>
      <c r="B512" s="714" t="s">
        <v>2603</v>
      </c>
      <c r="C512" s="1517"/>
      <c r="D512" s="1517"/>
      <c r="E512" s="714"/>
      <c r="F512" s="714"/>
      <c r="G512" s="633"/>
      <c r="H512" s="493"/>
      <c r="I512" s="493"/>
      <c r="J512" s="493"/>
      <c r="K512" s="631"/>
      <c r="L512" s="631"/>
    </row>
    <row r="513" spans="1:12" s="428" customFormat="1" x14ac:dyDescent="0.2">
      <c r="A513" s="462"/>
      <c r="B513" s="1539" t="s">
        <v>2650</v>
      </c>
      <c r="C513" s="452"/>
      <c r="D513" s="452"/>
      <c r="E513" s="462"/>
      <c r="F513" s="462"/>
      <c r="G513" s="633"/>
      <c r="H513" s="493"/>
      <c r="I513" s="493"/>
      <c r="J513" s="493"/>
      <c r="K513" s="631"/>
      <c r="L513" s="631"/>
    </row>
    <row r="514" spans="1:12" s="428" customFormat="1" x14ac:dyDescent="0.2">
      <c r="A514" s="714"/>
      <c r="B514" s="714" t="s">
        <v>2603</v>
      </c>
      <c r="C514" s="1517"/>
      <c r="D514" s="1517"/>
      <c r="E514" s="714"/>
      <c r="F514" s="714"/>
      <c r="G514" s="633"/>
      <c r="H514" s="493"/>
      <c r="I514" s="493"/>
      <c r="J514" s="493"/>
      <c r="K514" s="631"/>
      <c r="L514" s="631"/>
    </row>
    <row r="515" spans="1:12" s="428" customFormat="1" ht="36" customHeight="1" x14ac:dyDescent="0.2">
      <c r="A515" s="462"/>
      <c r="B515" s="1539" t="s">
        <v>2651</v>
      </c>
      <c r="C515" s="452"/>
      <c r="D515" s="452"/>
      <c r="E515" s="462"/>
      <c r="F515" s="462"/>
      <c r="G515" s="633"/>
      <c r="H515" s="493"/>
      <c r="I515" s="493"/>
      <c r="J515" s="493"/>
      <c r="K515" s="631"/>
      <c r="L515" s="631"/>
    </row>
    <row r="516" spans="1:12" s="428" customFormat="1" x14ac:dyDescent="0.2">
      <c r="A516" s="716"/>
      <c r="B516" s="1539" t="s">
        <v>2652</v>
      </c>
      <c r="C516" s="1539"/>
      <c r="D516" s="1539"/>
      <c r="E516" s="716"/>
      <c r="F516" s="716"/>
      <c r="G516" s="633"/>
      <c r="H516" s="493"/>
      <c r="I516" s="493"/>
      <c r="J516" s="493"/>
      <c r="K516" s="631"/>
      <c r="L516" s="631"/>
    </row>
    <row r="517" spans="1:12" s="428" customFormat="1" x14ac:dyDescent="0.2">
      <c r="A517" s="714"/>
      <c r="B517" s="714" t="s">
        <v>2603</v>
      </c>
      <c r="C517" s="1517"/>
      <c r="D517" s="1517"/>
      <c r="E517" s="714"/>
      <c r="F517" s="714"/>
      <c r="G517" s="633"/>
      <c r="H517" s="493"/>
      <c r="I517" s="493"/>
      <c r="J517" s="493"/>
      <c r="K517" s="631"/>
      <c r="L517" s="631"/>
    </row>
    <row r="518" spans="1:12" s="428" customFormat="1" ht="34.5" customHeight="1" x14ac:dyDescent="0.2">
      <c r="A518" s="716"/>
      <c r="B518" s="1539" t="s">
        <v>2653</v>
      </c>
      <c r="C518" s="1539"/>
      <c r="D518" s="1539"/>
      <c r="E518" s="716"/>
      <c r="F518" s="716"/>
      <c r="G518" s="633"/>
      <c r="H518" s="493"/>
      <c r="I518" s="493"/>
      <c r="J518" s="493"/>
      <c r="K518" s="631"/>
      <c r="L518" s="631"/>
    </row>
    <row r="519" spans="1:12" s="428" customFormat="1" ht="34.5" customHeight="1" x14ac:dyDescent="0.2">
      <c r="A519" s="714"/>
      <c r="B519" s="714" t="s">
        <v>2603</v>
      </c>
      <c r="C519" s="1517"/>
      <c r="D519" s="1517"/>
      <c r="E519" s="714"/>
      <c r="F519" s="714"/>
      <c r="G519" s="633"/>
      <c r="H519" s="493"/>
      <c r="I519" s="493"/>
      <c r="J519" s="493"/>
      <c r="K519" s="631"/>
      <c r="L519" s="631"/>
    </row>
    <row r="520" spans="1:12" s="428" customFormat="1" x14ac:dyDescent="0.2">
      <c r="A520" s="716"/>
      <c r="B520" s="1539" t="s">
        <v>2654</v>
      </c>
      <c r="C520" s="1539"/>
      <c r="D520" s="1539"/>
      <c r="E520" s="716"/>
      <c r="F520" s="716"/>
      <c r="G520" s="633"/>
      <c r="H520" s="493"/>
      <c r="I520" s="493"/>
      <c r="J520" s="493"/>
      <c r="K520" s="631"/>
      <c r="L520" s="631"/>
    </row>
    <row r="521" spans="1:12" s="428" customFormat="1" x14ac:dyDescent="0.2">
      <c r="A521" s="714"/>
      <c r="B521" s="714" t="s">
        <v>2603</v>
      </c>
      <c r="C521" s="1517"/>
      <c r="D521" s="1517"/>
      <c r="E521" s="714"/>
      <c r="F521" s="714"/>
      <c r="G521" s="633"/>
      <c r="H521" s="493"/>
      <c r="I521" s="493"/>
      <c r="J521" s="493"/>
      <c r="K521" s="631"/>
      <c r="L521" s="631"/>
    </row>
    <row r="522" spans="1:12" s="428" customFormat="1" ht="19.5" customHeight="1" x14ac:dyDescent="0.2">
      <c r="A522" s="716"/>
      <c r="B522" s="1539" t="s">
        <v>2113</v>
      </c>
      <c r="C522" s="1539"/>
      <c r="D522" s="1539"/>
      <c r="E522" s="716"/>
      <c r="F522" s="716"/>
      <c r="G522" s="633"/>
      <c r="H522" s="493"/>
      <c r="I522" s="493"/>
      <c r="J522" s="493"/>
      <c r="K522" s="631"/>
      <c r="L522" s="631"/>
    </row>
    <row r="523" spans="1:12" s="428" customFormat="1" ht="32.25" customHeight="1" x14ac:dyDescent="0.2">
      <c r="A523" s="716"/>
      <c r="B523" s="1539" t="s">
        <v>2655</v>
      </c>
      <c r="C523" s="1539"/>
      <c r="D523" s="1539"/>
      <c r="E523" s="716"/>
      <c r="F523" s="716"/>
      <c r="G523" s="633"/>
      <c r="H523" s="493"/>
      <c r="I523" s="493"/>
      <c r="J523" s="493"/>
      <c r="K523" s="631"/>
      <c r="L523" s="631"/>
    </row>
    <row r="524" spans="1:12" s="428" customFormat="1" ht="32.25" customHeight="1" x14ac:dyDescent="0.2">
      <c r="A524" s="714"/>
      <c r="B524" s="714" t="s">
        <v>2603</v>
      </c>
      <c r="C524" s="1517"/>
      <c r="D524" s="1517"/>
      <c r="E524" s="714"/>
      <c r="F524" s="714"/>
      <c r="G524" s="633"/>
      <c r="H524" s="493"/>
      <c r="I524" s="493"/>
      <c r="J524" s="493"/>
      <c r="K524" s="631"/>
      <c r="L524" s="631"/>
    </row>
    <row r="525" spans="1:12" s="428" customFormat="1" x14ac:dyDescent="0.2">
      <c r="A525" s="716"/>
      <c r="B525" s="1539" t="s">
        <v>2656</v>
      </c>
      <c r="C525" s="1539"/>
      <c r="D525" s="1539"/>
      <c r="E525" s="716"/>
      <c r="F525" s="716"/>
      <c r="G525" s="633"/>
      <c r="H525" s="493"/>
      <c r="I525" s="493"/>
      <c r="J525" s="493"/>
      <c r="K525" s="631"/>
      <c r="L525" s="631"/>
    </row>
    <row r="526" spans="1:12" s="428" customFormat="1" x14ac:dyDescent="0.2">
      <c r="A526" s="714"/>
      <c r="B526" s="714" t="s">
        <v>2603</v>
      </c>
      <c r="C526" s="1517"/>
      <c r="D526" s="1517"/>
      <c r="E526" s="714"/>
      <c r="F526" s="714"/>
      <c r="G526" s="633"/>
      <c r="H526" s="493"/>
      <c r="I526" s="493"/>
      <c r="J526" s="493"/>
      <c r="K526" s="631"/>
      <c r="L526" s="631"/>
    </row>
    <row r="527" spans="1:12" s="428" customFormat="1" ht="35.25" customHeight="1" x14ac:dyDescent="0.2">
      <c r="A527" s="716"/>
      <c r="B527" s="1539" t="s">
        <v>2657</v>
      </c>
      <c r="C527" s="1539"/>
      <c r="D527" s="1539"/>
      <c r="E527" s="716"/>
      <c r="F527" s="716"/>
      <c r="G527" s="633"/>
      <c r="H527" s="493"/>
      <c r="I527" s="493"/>
      <c r="J527" s="493"/>
      <c r="K527" s="631"/>
      <c r="L527" s="631"/>
    </row>
    <row r="528" spans="1:12" s="428" customFormat="1" ht="35.25" customHeight="1" x14ac:dyDescent="0.2">
      <c r="A528" s="714"/>
      <c r="B528" s="714" t="s">
        <v>2603</v>
      </c>
      <c r="C528" s="1517"/>
      <c r="D528" s="1517"/>
      <c r="E528" s="714"/>
      <c r="F528" s="714"/>
      <c r="G528" s="633"/>
      <c r="H528" s="493"/>
      <c r="I528" s="493"/>
      <c r="J528" s="493"/>
      <c r="K528" s="631"/>
      <c r="L528" s="631"/>
    </row>
    <row r="529" spans="1:12" s="428" customFormat="1" ht="31.5" customHeight="1" x14ac:dyDescent="0.2">
      <c r="A529" s="462"/>
      <c r="B529" s="1539" t="s">
        <v>2658</v>
      </c>
      <c r="C529" s="452"/>
      <c r="D529" s="452"/>
      <c r="E529" s="462"/>
      <c r="F529" s="462"/>
      <c r="G529" s="633"/>
      <c r="H529" s="493"/>
      <c r="I529" s="493"/>
      <c r="J529" s="493"/>
      <c r="K529" s="631"/>
      <c r="L529" s="631"/>
    </row>
    <row r="530" spans="1:12" s="428" customFormat="1" ht="31.5" customHeight="1" x14ac:dyDescent="0.2">
      <c r="A530" s="714"/>
      <c r="B530" s="714" t="s">
        <v>2603</v>
      </c>
      <c r="C530" s="1517"/>
      <c r="D530" s="1517"/>
      <c r="E530" s="714"/>
      <c r="F530" s="714"/>
      <c r="G530" s="633"/>
      <c r="H530" s="493"/>
      <c r="I530" s="493"/>
      <c r="J530" s="493"/>
      <c r="K530" s="631"/>
      <c r="L530" s="631"/>
    </row>
    <row r="531" spans="1:12" s="428" customFormat="1" ht="34.5" customHeight="1" x14ac:dyDescent="0.2">
      <c r="A531" s="462"/>
      <c r="B531" s="1539" t="s">
        <v>2659</v>
      </c>
      <c r="C531" s="452"/>
      <c r="D531" s="452"/>
      <c r="E531" s="462"/>
      <c r="F531" s="462"/>
      <c r="G531" s="633"/>
      <c r="H531" s="493"/>
      <c r="I531" s="493"/>
      <c r="J531" s="493"/>
      <c r="K531" s="631"/>
      <c r="L531" s="631"/>
    </row>
    <row r="532" spans="1:12" s="428" customFormat="1" ht="34.5" customHeight="1" x14ac:dyDescent="0.2">
      <c r="A532" s="714"/>
      <c r="B532" s="714" t="s">
        <v>2603</v>
      </c>
      <c r="C532" s="1517"/>
      <c r="D532" s="1517"/>
      <c r="E532" s="714"/>
      <c r="F532" s="714"/>
      <c r="G532" s="633"/>
      <c r="H532" s="493"/>
      <c r="I532" s="493"/>
      <c r="J532" s="493"/>
      <c r="K532" s="631"/>
      <c r="L532" s="631"/>
    </row>
    <row r="533" spans="1:12" s="428" customFormat="1" ht="30" x14ac:dyDescent="0.2">
      <c r="A533" s="462"/>
      <c r="B533" s="1539" t="s">
        <v>2114</v>
      </c>
      <c r="C533" s="452"/>
      <c r="D533" s="452"/>
      <c r="E533" s="462"/>
      <c r="F533" s="462"/>
      <c r="G533" s="633"/>
      <c r="H533" s="493"/>
      <c r="I533" s="493"/>
      <c r="J533" s="493"/>
      <c r="K533" s="631"/>
      <c r="L533" s="631"/>
    </row>
    <row r="534" spans="1:12" s="428" customFormat="1" ht="33.75" customHeight="1" x14ac:dyDescent="0.2">
      <c r="A534" s="716"/>
      <c r="B534" s="1539" t="s">
        <v>2660</v>
      </c>
      <c r="C534" s="1539"/>
      <c r="D534" s="1539"/>
      <c r="E534" s="716"/>
      <c r="F534" s="716"/>
      <c r="G534" s="633"/>
      <c r="H534" s="493"/>
      <c r="I534" s="493"/>
      <c r="J534" s="493"/>
      <c r="K534" s="631"/>
      <c r="L534" s="631"/>
    </row>
    <row r="535" spans="1:12" s="428" customFormat="1" ht="33.75" customHeight="1" x14ac:dyDescent="0.2">
      <c r="A535" s="714"/>
      <c r="B535" s="714" t="s">
        <v>2603</v>
      </c>
      <c r="C535" s="1517"/>
      <c r="D535" s="1517"/>
      <c r="E535" s="714"/>
      <c r="F535" s="714"/>
      <c r="G535" s="633"/>
      <c r="H535" s="493"/>
      <c r="I535" s="493"/>
      <c r="J535" s="493"/>
      <c r="K535" s="631"/>
      <c r="L535" s="631"/>
    </row>
    <row r="536" spans="1:12" s="428" customFormat="1" ht="19.5" customHeight="1" x14ac:dyDescent="0.2">
      <c r="A536" s="716"/>
      <c r="B536" s="1539" t="s">
        <v>2661</v>
      </c>
      <c r="C536" s="1539"/>
      <c r="D536" s="1539"/>
      <c r="E536" s="716"/>
      <c r="F536" s="716"/>
      <c r="G536" s="633"/>
      <c r="H536" s="493"/>
      <c r="I536" s="493"/>
      <c r="J536" s="493"/>
      <c r="K536" s="631"/>
      <c r="L536" s="631"/>
    </row>
    <row r="537" spans="1:12" s="428" customFormat="1" ht="33.75" customHeight="1" x14ac:dyDescent="0.2">
      <c r="A537" s="714"/>
      <c r="B537" s="714" t="s">
        <v>2603</v>
      </c>
      <c r="C537" s="1517"/>
      <c r="D537" s="1517"/>
      <c r="E537" s="714"/>
      <c r="F537" s="714"/>
      <c r="G537" s="633"/>
      <c r="H537" s="493"/>
      <c r="I537" s="493"/>
      <c r="J537" s="493"/>
      <c r="K537" s="631"/>
      <c r="L537" s="631"/>
    </row>
    <row r="538" spans="1:12" s="428" customFormat="1" x14ac:dyDescent="0.2">
      <c r="A538" s="716"/>
      <c r="B538" s="1539" t="s">
        <v>2648</v>
      </c>
      <c r="C538" s="1539"/>
      <c r="D538" s="1539"/>
      <c r="E538" s="716"/>
      <c r="F538" s="716"/>
      <c r="G538" s="633"/>
      <c r="H538" s="493"/>
      <c r="I538" s="493"/>
      <c r="J538" s="493"/>
      <c r="K538" s="631"/>
      <c r="L538" s="631"/>
    </row>
    <row r="539" spans="1:12" s="428" customFormat="1" x14ac:dyDescent="0.2">
      <c r="A539" s="714"/>
      <c r="B539" s="714" t="s">
        <v>2603</v>
      </c>
      <c r="C539" s="1517"/>
      <c r="D539" s="1517"/>
      <c r="E539" s="714"/>
      <c r="F539" s="714"/>
      <c r="G539" s="633"/>
      <c r="H539" s="493"/>
      <c r="I539" s="493"/>
      <c r="J539" s="493"/>
      <c r="K539" s="631"/>
      <c r="L539" s="631"/>
    </row>
    <row r="540" spans="1:12" s="428" customFormat="1" ht="30.75" customHeight="1" x14ac:dyDescent="0.2">
      <c r="A540" s="716"/>
      <c r="B540" s="1539" t="s">
        <v>2662</v>
      </c>
      <c r="C540" s="1539"/>
      <c r="D540" s="1539"/>
      <c r="E540" s="716"/>
      <c r="F540" s="716"/>
      <c r="G540" s="633"/>
      <c r="H540" s="493"/>
      <c r="I540" s="493"/>
      <c r="J540" s="493"/>
      <c r="K540" s="631"/>
      <c r="L540" s="631"/>
    </row>
    <row r="541" spans="1:12" s="428" customFormat="1" ht="30.75" customHeight="1" x14ac:dyDescent="0.2">
      <c r="A541" s="714"/>
      <c r="B541" s="714" t="s">
        <v>2603</v>
      </c>
      <c r="C541" s="1517"/>
      <c r="D541" s="1517"/>
      <c r="E541" s="714"/>
      <c r="F541" s="714"/>
      <c r="G541" s="633"/>
      <c r="H541" s="493"/>
      <c r="I541" s="493"/>
      <c r="J541" s="493"/>
      <c r="K541" s="631"/>
      <c r="L541" s="631"/>
    </row>
    <row r="542" spans="1:12" s="339" customFormat="1" ht="30" x14ac:dyDescent="0.25">
      <c r="A542" s="462" t="s">
        <v>1799</v>
      </c>
      <c r="B542" s="452" t="s">
        <v>1800</v>
      </c>
      <c r="C542" s="452"/>
      <c r="D542" s="452"/>
      <c r="E542" s="462"/>
      <c r="F542" s="462"/>
      <c r="G542" s="633"/>
      <c r="H542" s="493"/>
      <c r="I542" s="493"/>
      <c r="J542" s="493"/>
      <c r="K542" s="341"/>
      <c r="L542" s="341"/>
    </row>
    <row r="543" spans="1:12" s="428" customFormat="1" ht="255" x14ac:dyDescent="0.2">
      <c r="A543" s="462"/>
      <c r="B543" s="452" t="s">
        <v>1801</v>
      </c>
      <c r="C543" s="452"/>
      <c r="D543" s="452"/>
      <c r="E543" s="462"/>
      <c r="F543" s="462"/>
      <c r="G543" s="633"/>
      <c r="H543" s="493"/>
      <c r="I543" s="493"/>
      <c r="J543" s="493"/>
      <c r="K543" s="631"/>
      <c r="L543" s="631"/>
    </row>
    <row r="544" spans="1:12" s="428" customFormat="1" x14ac:dyDescent="0.2">
      <c r="A544" s="716"/>
      <c r="B544" s="1539" t="s">
        <v>2667</v>
      </c>
      <c r="C544" s="1539"/>
      <c r="D544" s="1539"/>
      <c r="E544" s="716"/>
      <c r="F544" s="716"/>
      <c r="G544" s="633"/>
      <c r="H544" s="493"/>
      <c r="I544" s="493"/>
      <c r="J544" s="493"/>
      <c r="K544" s="631"/>
      <c r="L544" s="631"/>
    </row>
    <row r="545" spans="1:12" s="428" customFormat="1" x14ac:dyDescent="0.2">
      <c r="A545" s="714"/>
      <c r="B545" s="714" t="s">
        <v>2603</v>
      </c>
      <c r="C545" s="1517"/>
      <c r="D545" s="1517"/>
      <c r="E545" s="714"/>
      <c r="F545" s="714"/>
      <c r="G545" s="633"/>
      <c r="H545" s="493"/>
      <c r="I545" s="493"/>
      <c r="J545" s="493"/>
      <c r="K545" s="631"/>
      <c r="L545" s="631"/>
    </row>
    <row r="546" spans="1:12" s="428" customFormat="1" ht="36" customHeight="1" x14ac:dyDescent="0.2">
      <c r="A546" s="462"/>
      <c r="B546" s="1539" t="s">
        <v>2666</v>
      </c>
      <c r="C546" s="452"/>
      <c r="D546" s="452"/>
      <c r="E546" s="462"/>
      <c r="F546" s="462"/>
      <c r="G546" s="633"/>
      <c r="H546" s="493"/>
      <c r="I546" s="493"/>
      <c r="J546" s="493"/>
      <c r="K546" s="631"/>
      <c r="L546" s="631"/>
    </row>
    <row r="547" spans="1:12" s="428" customFormat="1" ht="36" customHeight="1" x14ac:dyDescent="0.2">
      <c r="A547" s="714"/>
      <c r="B547" s="714" t="s">
        <v>2603</v>
      </c>
      <c r="C547" s="1517"/>
      <c r="D547" s="1517"/>
      <c r="E547" s="714"/>
      <c r="F547" s="714"/>
      <c r="G547" s="633"/>
      <c r="H547" s="493"/>
      <c r="I547" s="493"/>
      <c r="J547" s="493"/>
      <c r="K547" s="631"/>
      <c r="L547" s="631"/>
    </row>
    <row r="548" spans="1:12" s="428" customFormat="1" x14ac:dyDescent="0.2">
      <c r="A548" s="716"/>
      <c r="B548" s="1539" t="s">
        <v>2665</v>
      </c>
      <c r="C548" s="1539"/>
      <c r="D548" s="1539"/>
      <c r="E548" s="716"/>
      <c r="F548" s="716"/>
      <c r="G548" s="633"/>
      <c r="H548" s="493"/>
      <c r="I548" s="493"/>
      <c r="J548" s="493"/>
      <c r="K548" s="631"/>
      <c r="L548" s="631"/>
    </row>
    <row r="549" spans="1:12" s="428" customFormat="1" x14ac:dyDescent="0.2">
      <c r="A549" s="714"/>
      <c r="B549" s="714" t="s">
        <v>2603</v>
      </c>
      <c r="C549" s="1517"/>
      <c r="D549" s="1517"/>
      <c r="E549" s="714"/>
      <c r="F549" s="714"/>
      <c r="G549" s="633"/>
      <c r="H549" s="493"/>
      <c r="I549" s="493"/>
      <c r="J549" s="493"/>
      <c r="K549" s="631"/>
      <c r="L549" s="631"/>
    </row>
    <row r="550" spans="1:12" s="428" customFormat="1" ht="34.5" customHeight="1" x14ac:dyDescent="0.2">
      <c r="A550" s="716"/>
      <c r="B550" s="1539" t="s">
        <v>2664</v>
      </c>
      <c r="C550" s="1539"/>
      <c r="D550" s="1539"/>
      <c r="E550" s="716"/>
      <c r="F550" s="716"/>
      <c r="G550" s="633"/>
      <c r="H550" s="493"/>
      <c r="I550" s="493"/>
      <c r="J550" s="493"/>
      <c r="K550" s="631"/>
      <c r="L550" s="631"/>
    </row>
    <row r="551" spans="1:12" s="428" customFormat="1" ht="34.5" customHeight="1" x14ac:dyDescent="0.2">
      <c r="A551" s="714"/>
      <c r="B551" s="714" t="s">
        <v>2603</v>
      </c>
      <c r="C551" s="1517"/>
      <c r="D551" s="1517"/>
      <c r="E551" s="714"/>
      <c r="F551" s="714"/>
      <c r="G551" s="633"/>
      <c r="H551" s="493"/>
      <c r="I551" s="493"/>
      <c r="J551" s="493"/>
      <c r="K551" s="631"/>
      <c r="L551" s="631"/>
    </row>
    <row r="552" spans="1:12" s="428" customFormat="1" ht="35.25" customHeight="1" x14ac:dyDescent="0.2">
      <c r="A552" s="462"/>
      <c r="B552" s="452" t="s">
        <v>2663</v>
      </c>
      <c r="C552" s="452"/>
      <c r="D552" s="452"/>
      <c r="E552" s="462"/>
      <c r="F552" s="462"/>
      <c r="G552" s="633"/>
      <c r="H552" s="493"/>
      <c r="I552" s="493"/>
      <c r="J552" s="493"/>
      <c r="K552" s="631"/>
      <c r="L552" s="631"/>
    </row>
    <row r="553" spans="1:12" s="428" customFormat="1" ht="35.25" customHeight="1" x14ac:dyDescent="0.2">
      <c r="A553" s="714"/>
      <c r="B553" s="714" t="s">
        <v>2603</v>
      </c>
      <c r="C553" s="1517"/>
      <c r="D553" s="1517"/>
      <c r="E553" s="714"/>
      <c r="F553" s="714"/>
      <c r="G553" s="633"/>
      <c r="H553" s="493"/>
      <c r="I553" s="493"/>
      <c r="J553" s="493"/>
      <c r="K553" s="631"/>
      <c r="L553" s="631"/>
    </row>
    <row r="554" spans="1:12" s="428" customFormat="1" x14ac:dyDescent="0.2">
      <c r="A554" s="462"/>
      <c r="B554" s="452" t="s">
        <v>2115</v>
      </c>
      <c r="C554" s="452"/>
      <c r="D554" s="452"/>
      <c r="E554" s="462"/>
      <c r="F554" s="462"/>
      <c r="G554" s="633"/>
      <c r="H554" s="493"/>
      <c r="I554" s="493"/>
      <c r="J554" s="493"/>
      <c r="K554" s="631"/>
      <c r="L554" s="631"/>
    </row>
    <row r="555" spans="1:12" s="428" customFormat="1" ht="16.5" customHeight="1" x14ac:dyDescent="0.2">
      <c r="A555" s="716"/>
      <c r="B555" s="452" t="s">
        <v>2647</v>
      </c>
      <c r="C555" s="1539"/>
      <c r="D555" s="1539"/>
      <c r="E555" s="716"/>
      <c r="F555" s="716"/>
      <c r="G555" s="633"/>
      <c r="H555" s="493"/>
      <c r="I555" s="493"/>
      <c r="J555" s="493"/>
      <c r="K555" s="631"/>
      <c r="L555" s="631"/>
    </row>
    <row r="556" spans="1:12" s="428" customFormat="1" ht="90" x14ac:dyDescent="0.2">
      <c r="A556" s="716"/>
      <c r="B556" s="452" t="s">
        <v>2116</v>
      </c>
      <c r="C556" s="1539"/>
      <c r="D556" s="1539"/>
      <c r="E556" s="716"/>
      <c r="F556" s="716"/>
      <c r="G556" s="633"/>
      <c r="H556" s="493"/>
      <c r="I556" s="493"/>
      <c r="J556" s="493"/>
      <c r="K556" s="631"/>
      <c r="L556" s="631"/>
    </row>
    <row r="557" spans="1:12" s="428" customFormat="1" x14ac:dyDescent="0.2">
      <c r="A557" s="716"/>
      <c r="B557" s="452" t="s">
        <v>2668</v>
      </c>
      <c r="C557" s="1539"/>
      <c r="D557" s="1539"/>
      <c r="E557" s="716"/>
      <c r="F557" s="716"/>
      <c r="G557" s="633"/>
      <c r="H557" s="493"/>
      <c r="I557" s="493"/>
      <c r="J557" s="493"/>
      <c r="K557" s="631"/>
      <c r="L557" s="631"/>
    </row>
    <row r="558" spans="1:12" s="428" customFormat="1" x14ac:dyDescent="0.2">
      <c r="A558" s="714"/>
      <c r="B558" s="714" t="s">
        <v>2603</v>
      </c>
      <c r="C558" s="1517"/>
      <c r="D558" s="1517"/>
      <c r="E558" s="714"/>
      <c r="F558" s="714"/>
      <c r="G558" s="633"/>
      <c r="H558" s="493"/>
      <c r="I558" s="493"/>
      <c r="J558" s="493"/>
      <c r="K558" s="631"/>
      <c r="L558" s="631"/>
    </row>
    <row r="559" spans="1:12" s="428" customFormat="1" x14ac:dyDescent="0.2">
      <c r="A559" s="716"/>
      <c r="B559" s="452" t="s">
        <v>2117</v>
      </c>
      <c r="C559" s="1539"/>
      <c r="D559" s="1539"/>
      <c r="E559" s="716"/>
      <c r="F559" s="716"/>
      <c r="G559" s="633"/>
      <c r="H559" s="493"/>
      <c r="I559" s="493"/>
      <c r="J559" s="493"/>
      <c r="K559" s="631"/>
      <c r="L559" s="631"/>
    </row>
    <row r="560" spans="1:12" s="428" customFormat="1" ht="30" x14ac:dyDescent="0.2">
      <c r="A560" s="462" t="s">
        <v>1802</v>
      </c>
      <c r="B560" s="452" t="s">
        <v>1803</v>
      </c>
      <c r="C560" s="452"/>
      <c r="D560" s="452"/>
      <c r="E560" s="462"/>
      <c r="F560" s="462"/>
      <c r="G560" s="633"/>
      <c r="H560" s="493"/>
      <c r="I560" s="493"/>
      <c r="J560" s="493"/>
      <c r="K560" s="631"/>
      <c r="L560" s="631"/>
    </row>
    <row r="561" spans="1:12" s="428" customFormat="1" ht="135" x14ac:dyDescent="0.2">
      <c r="A561" s="462"/>
      <c r="B561" s="452" t="s">
        <v>1804</v>
      </c>
      <c r="C561" s="452"/>
      <c r="D561" s="452"/>
      <c r="E561" s="462"/>
      <c r="F561" s="462"/>
      <c r="G561" s="633"/>
      <c r="H561" s="493"/>
      <c r="I561" s="493"/>
      <c r="J561" s="493"/>
      <c r="K561" s="631"/>
      <c r="L561" s="631"/>
    </row>
    <row r="562" spans="1:12" s="428" customFormat="1" ht="409.5" x14ac:dyDescent="0.2">
      <c r="A562" s="462"/>
      <c r="B562" s="452" t="s">
        <v>1805</v>
      </c>
      <c r="C562" s="452"/>
      <c r="D562" s="452"/>
      <c r="E562" s="462"/>
      <c r="F562" s="462"/>
      <c r="G562" s="633"/>
      <c r="H562" s="493"/>
      <c r="I562" s="493"/>
      <c r="J562" s="493"/>
      <c r="K562" s="631"/>
      <c r="L562" s="631"/>
    </row>
    <row r="563" spans="1:12" s="428" customFormat="1" ht="15.75" customHeight="1" x14ac:dyDescent="0.2">
      <c r="A563" s="462"/>
      <c r="B563" s="452" t="s">
        <v>2669</v>
      </c>
      <c r="C563" s="452"/>
      <c r="D563" s="452"/>
      <c r="E563" s="462"/>
      <c r="F563" s="462"/>
      <c r="G563" s="633"/>
      <c r="H563" s="493"/>
      <c r="I563" s="493"/>
      <c r="J563" s="493"/>
      <c r="K563" s="631"/>
      <c r="L563" s="631"/>
    </row>
    <row r="564" spans="1:12" s="428" customFormat="1" x14ac:dyDescent="0.2">
      <c r="A564" s="714"/>
      <c r="B564" s="714" t="s">
        <v>2670</v>
      </c>
      <c r="C564" s="1517"/>
      <c r="D564" s="1517"/>
      <c r="E564" s="714"/>
      <c r="F564" s="714"/>
      <c r="G564" s="633"/>
      <c r="H564" s="493"/>
      <c r="I564" s="493"/>
      <c r="J564" s="493"/>
      <c r="K564" s="631"/>
      <c r="L564" s="631"/>
    </row>
    <row r="565" spans="1:12" s="428" customFormat="1" ht="45" x14ac:dyDescent="0.2">
      <c r="A565" s="714"/>
      <c r="B565" s="452" t="s">
        <v>2671</v>
      </c>
      <c r="C565" s="1517"/>
      <c r="D565" s="1517"/>
      <c r="E565" s="714"/>
      <c r="F565" s="714"/>
      <c r="G565" s="633"/>
      <c r="H565" s="493"/>
      <c r="I565" s="493"/>
      <c r="J565" s="493"/>
      <c r="K565" s="631"/>
      <c r="L565" s="631"/>
    </row>
    <row r="566" spans="1:12" s="428" customFormat="1" x14ac:dyDescent="0.2">
      <c r="A566" s="714"/>
      <c r="B566" s="714" t="s">
        <v>2670</v>
      </c>
      <c r="C566" s="1517"/>
      <c r="D566" s="1517"/>
      <c r="E566" s="714"/>
      <c r="F566" s="714"/>
      <c r="G566" s="633"/>
      <c r="H566" s="493"/>
      <c r="I566" s="493"/>
      <c r="J566" s="493"/>
      <c r="K566" s="631"/>
      <c r="L566" s="631"/>
    </row>
    <row r="567" spans="1:12" s="428" customFormat="1" ht="45" x14ac:dyDescent="0.2">
      <c r="A567" s="714"/>
      <c r="B567" s="452" t="s">
        <v>2672</v>
      </c>
      <c r="C567" s="1517"/>
      <c r="D567" s="1517"/>
      <c r="E567" s="714"/>
      <c r="F567" s="714"/>
      <c r="G567" s="633"/>
      <c r="H567" s="493"/>
      <c r="I567" s="493"/>
      <c r="J567" s="493"/>
      <c r="K567" s="631"/>
      <c r="L567" s="631"/>
    </row>
    <row r="568" spans="1:12" s="428" customFormat="1" x14ac:dyDescent="0.2">
      <c r="A568" s="714"/>
      <c r="B568" s="714" t="s">
        <v>2670</v>
      </c>
      <c r="C568" s="1517"/>
      <c r="D568" s="1517"/>
      <c r="E568" s="714"/>
      <c r="F568" s="714"/>
      <c r="G568" s="633"/>
      <c r="H568" s="493"/>
      <c r="I568" s="493"/>
      <c r="J568" s="493"/>
      <c r="K568" s="631"/>
      <c r="L568" s="631"/>
    </row>
    <row r="569" spans="1:12" s="428" customFormat="1" ht="45" x14ac:dyDescent="0.2">
      <c r="A569" s="714"/>
      <c r="B569" s="452" t="s">
        <v>2673</v>
      </c>
      <c r="C569" s="1517"/>
      <c r="D569" s="1517"/>
      <c r="E569" s="714"/>
      <c r="F569" s="714"/>
      <c r="G569" s="633"/>
      <c r="H569" s="493"/>
      <c r="I569" s="493"/>
      <c r="J569" s="493"/>
      <c r="K569" s="631"/>
      <c r="L569" s="631"/>
    </row>
    <row r="570" spans="1:12" s="428" customFormat="1" x14ac:dyDescent="0.2">
      <c r="A570" s="714"/>
      <c r="B570" s="714" t="s">
        <v>2670</v>
      </c>
      <c r="C570" s="1517"/>
      <c r="D570" s="1517"/>
      <c r="E570" s="714"/>
      <c r="F570" s="714"/>
      <c r="G570" s="633"/>
      <c r="H570" s="493"/>
      <c r="I570" s="493"/>
      <c r="J570" s="493"/>
      <c r="K570" s="631"/>
      <c r="L570" s="631"/>
    </row>
    <row r="571" spans="1:12" s="428" customFormat="1" ht="60" x14ac:dyDescent="0.2">
      <c r="A571" s="714"/>
      <c r="B571" s="452" t="s">
        <v>2674</v>
      </c>
      <c r="C571" s="1517"/>
      <c r="D571" s="1517"/>
      <c r="E571" s="714"/>
      <c r="F571" s="714"/>
      <c r="G571" s="633"/>
      <c r="H571" s="493"/>
      <c r="I571" s="493"/>
      <c r="J571" s="493"/>
      <c r="K571" s="631"/>
      <c r="L571" s="631"/>
    </row>
    <row r="572" spans="1:12" s="428" customFormat="1" x14ac:dyDescent="0.2">
      <c r="A572" s="714"/>
      <c r="B572" s="714" t="s">
        <v>2670</v>
      </c>
      <c r="C572" s="1517"/>
      <c r="D572" s="1517"/>
      <c r="E572" s="714"/>
      <c r="F572" s="714"/>
      <c r="G572" s="633"/>
      <c r="H572" s="493"/>
      <c r="I572" s="493"/>
      <c r="J572" s="493"/>
      <c r="K572" s="631"/>
      <c r="L572" s="631"/>
    </row>
    <row r="573" spans="1:12" s="428" customFormat="1" ht="30" x14ac:dyDescent="0.2">
      <c r="A573" s="714"/>
      <c r="B573" s="452" t="s">
        <v>2675</v>
      </c>
      <c r="C573" s="1517"/>
      <c r="D573" s="1517"/>
      <c r="E573" s="714"/>
      <c r="F573" s="714"/>
      <c r="G573" s="633"/>
      <c r="H573" s="493"/>
      <c r="I573" s="493"/>
      <c r="J573" s="493"/>
      <c r="K573" s="631"/>
      <c r="L573" s="631"/>
    </row>
    <row r="574" spans="1:12" s="428" customFormat="1" x14ac:dyDescent="0.2">
      <c r="A574" s="714"/>
      <c r="B574" s="714" t="s">
        <v>2670</v>
      </c>
      <c r="C574" s="1517"/>
      <c r="D574" s="1517"/>
      <c r="E574" s="714"/>
      <c r="F574" s="714"/>
      <c r="G574" s="633"/>
      <c r="H574" s="493"/>
      <c r="I574" s="493"/>
      <c r="J574" s="493"/>
      <c r="K574" s="631"/>
      <c r="L574" s="631"/>
    </row>
    <row r="575" spans="1:12" s="428" customFormat="1" ht="30" x14ac:dyDescent="0.2">
      <c r="A575" s="714"/>
      <c r="B575" s="452" t="s">
        <v>2676</v>
      </c>
      <c r="C575" s="1517"/>
      <c r="D575" s="1517"/>
      <c r="E575" s="714"/>
      <c r="F575" s="714"/>
      <c r="G575" s="633"/>
      <c r="H575" s="493"/>
      <c r="I575" s="493"/>
      <c r="J575" s="493"/>
      <c r="K575" s="631"/>
      <c r="L575" s="631"/>
    </row>
    <row r="576" spans="1:12" s="428" customFormat="1" x14ac:dyDescent="0.2">
      <c r="A576" s="714"/>
      <c r="B576" s="714" t="s">
        <v>2670</v>
      </c>
      <c r="C576" s="1517"/>
      <c r="D576" s="1517"/>
      <c r="E576" s="714"/>
      <c r="F576" s="714"/>
      <c r="G576" s="633"/>
      <c r="H576" s="493"/>
      <c r="I576" s="493"/>
      <c r="J576" s="493"/>
      <c r="K576" s="631"/>
      <c r="L576" s="631"/>
    </row>
    <row r="577" spans="1:12" s="428" customFormat="1" ht="30" x14ac:dyDescent="0.2">
      <c r="A577" s="714"/>
      <c r="B577" s="452" t="s">
        <v>2677</v>
      </c>
      <c r="C577" s="1517"/>
      <c r="D577" s="1517"/>
      <c r="E577" s="714"/>
      <c r="F577" s="714"/>
      <c r="G577" s="633"/>
      <c r="H577" s="493"/>
      <c r="I577" s="493"/>
      <c r="J577" s="493"/>
      <c r="K577" s="631"/>
      <c r="L577" s="631"/>
    </row>
    <row r="578" spans="1:12" s="428" customFormat="1" x14ac:dyDescent="0.2">
      <c r="A578" s="714"/>
      <c r="B578" s="714" t="s">
        <v>2670</v>
      </c>
      <c r="C578" s="1517"/>
      <c r="D578" s="1517"/>
      <c r="E578" s="714"/>
      <c r="F578" s="714"/>
      <c r="G578" s="633"/>
      <c r="H578" s="493"/>
      <c r="I578" s="493"/>
      <c r="J578" s="493"/>
      <c r="K578" s="631"/>
      <c r="L578" s="631"/>
    </row>
    <row r="579" spans="1:12" s="428" customFormat="1" ht="30.75" customHeight="1" x14ac:dyDescent="0.2">
      <c r="A579" s="714"/>
      <c r="B579" s="452" t="s">
        <v>2678</v>
      </c>
      <c r="C579" s="1517"/>
      <c r="D579" s="1517"/>
      <c r="E579" s="714"/>
      <c r="F579" s="714"/>
      <c r="G579" s="633"/>
      <c r="H579" s="493"/>
      <c r="I579" s="493"/>
      <c r="J579" s="493"/>
      <c r="K579" s="631"/>
      <c r="L579" s="631"/>
    </row>
    <row r="580" spans="1:12" s="428" customFormat="1" x14ac:dyDescent="0.2">
      <c r="A580" s="714"/>
      <c r="B580" s="714" t="s">
        <v>2670</v>
      </c>
      <c r="C580" s="1517"/>
      <c r="D580" s="1517"/>
      <c r="E580" s="714"/>
      <c r="F580" s="714"/>
      <c r="G580" s="633"/>
      <c r="H580" s="493"/>
      <c r="I580" s="493"/>
      <c r="J580" s="493"/>
      <c r="K580" s="631"/>
      <c r="L580" s="631"/>
    </row>
    <row r="581" spans="1:12" s="428" customFormat="1" ht="18.75" customHeight="1" x14ac:dyDescent="0.2">
      <c r="A581" s="462" t="s">
        <v>1806</v>
      </c>
      <c r="B581" s="452" t="s">
        <v>1807</v>
      </c>
      <c r="C581" s="452"/>
      <c r="D581" s="452"/>
      <c r="E581" s="462"/>
      <c r="F581" s="462"/>
      <c r="G581" s="633"/>
      <c r="H581" s="493"/>
      <c r="I581" s="493"/>
      <c r="J581" s="493"/>
      <c r="K581" s="631"/>
      <c r="L581" s="631"/>
    </row>
    <row r="582" spans="1:12" s="428" customFormat="1" ht="135" customHeight="1" x14ac:dyDescent="0.2">
      <c r="A582" s="462"/>
      <c r="B582" s="452" t="s">
        <v>1808</v>
      </c>
      <c r="C582" s="452"/>
      <c r="D582" s="452"/>
      <c r="E582" s="462"/>
      <c r="F582" s="462"/>
      <c r="G582" s="633"/>
      <c r="H582" s="493"/>
      <c r="I582" s="493"/>
      <c r="J582" s="493"/>
      <c r="K582" s="631"/>
      <c r="L582" s="631"/>
    </row>
    <row r="583" spans="1:12" s="428" customFormat="1" ht="30" customHeight="1" x14ac:dyDescent="0.2">
      <c r="A583" s="716"/>
      <c r="B583" s="452" t="s">
        <v>2681</v>
      </c>
      <c r="C583" s="1539"/>
      <c r="D583" s="1539"/>
      <c r="E583" s="716"/>
      <c r="F583" s="716"/>
      <c r="G583" s="633"/>
      <c r="H583" s="493"/>
      <c r="I583" s="493"/>
      <c r="J583" s="493"/>
      <c r="K583" s="631"/>
      <c r="L583" s="631"/>
    </row>
    <row r="584" spans="1:12" s="428" customFormat="1" ht="30" customHeight="1" x14ac:dyDescent="0.2">
      <c r="A584" s="714"/>
      <c r="B584" s="714" t="s">
        <v>2670</v>
      </c>
      <c r="C584" s="1517"/>
      <c r="D584" s="1517"/>
      <c r="E584" s="714"/>
      <c r="F584" s="714"/>
      <c r="G584" s="633"/>
      <c r="H584" s="493"/>
      <c r="I584" s="493"/>
      <c r="J584" s="493"/>
      <c r="K584" s="631"/>
      <c r="L584" s="631"/>
    </row>
    <row r="585" spans="1:12" s="428" customFormat="1" ht="30" customHeight="1" x14ac:dyDescent="0.2">
      <c r="A585" s="716"/>
      <c r="B585" s="452" t="s">
        <v>2680</v>
      </c>
      <c r="C585" s="1539"/>
      <c r="D585" s="1539"/>
      <c r="E585" s="716"/>
      <c r="F585" s="716"/>
      <c r="G585" s="633"/>
      <c r="H585" s="493"/>
      <c r="I585" s="493"/>
      <c r="J585" s="493"/>
      <c r="K585" s="631"/>
      <c r="L585" s="631"/>
    </row>
    <row r="586" spans="1:12" s="428" customFormat="1" ht="30" customHeight="1" x14ac:dyDescent="0.2">
      <c r="A586" s="714"/>
      <c r="B586" s="714" t="s">
        <v>2670</v>
      </c>
      <c r="C586" s="1517"/>
      <c r="D586" s="1517"/>
      <c r="E586" s="714"/>
      <c r="F586" s="714"/>
      <c r="G586" s="633"/>
      <c r="H586" s="493"/>
      <c r="I586" s="493"/>
      <c r="J586" s="493"/>
      <c r="K586" s="631"/>
      <c r="L586" s="631"/>
    </row>
    <row r="587" spans="1:12" s="428" customFormat="1" ht="34.5" customHeight="1" x14ac:dyDescent="0.2">
      <c r="A587" s="716"/>
      <c r="B587" s="452" t="s">
        <v>2679</v>
      </c>
      <c r="C587" s="1539"/>
      <c r="D587" s="1539"/>
      <c r="E587" s="716"/>
      <c r="F587" s="716"/>
      <c r="G587" s="633"/>
      <c r="H587" s="493"/>
      <c r="I587" s="493"/>
      <c r="J587" s="493"/>
      <c r="K587" s="631"/>
      <c r="L587" s="631"/>
    </row>
    <row r="588" spans="1:12" s="428" customFormat="1" ht="34.5" customHeight="1" x14ac:dyDescent="0.2">
      <c r="A588" s="714"/>
      <c r="B588" s="714" t="s">
        <v>2670</v>
      </c>
      <c r="C588" s="1517"/>
      <c r="D588" s="1517"/>
      <c r="E588" s="714"/>
      <c r="F588" s="714"/>
      <c r="G588" s="633"/>
      <c r="H588" s="493"/>
      <c r="I588" s="493"/>
      <c r="J588" s="493"/>
      <c r="K588" s="631"/>
      <c r="L588" s="631"/>
    </row>
    <row r="589" spans="1:12" s="428" customFormat="1" x14ac:dyDescent="0.2">
      <c r="A589" s="716"/>
      <c r="B589" s="452" t="s">
        <v>2682</v>
      </c>
      <c r="C589" s="1539"/>
      <c r="D589" s="1539"/>
      <c r="E589" s="716"/>
      <c r="F589" s="716"/>
      <c r="G589" s="633"/>
      <c r="H589" s="493"/>
      <c r="I589" s="493"/>
      <c r="J589" s="493"/>
      <c r="K589" s="631"/>
      <c r="L589" s="631"/>
    </row>
    <row r="590" spans="1:12" s="428" customFormat="1" x14ac:dyDescent="0.2">
      <c r="A590" s="714"/>
      <c r="B590" s="714" t="s">
        <v>2670</v>
      </c>
      <c r="C590" s="1517"/>
      <c r="D590" s="1517"/>
      <c r="E590" s="714"/>
      <c r="F590" s="714"/>
      <c r="G590" s="633"/>
      <c r="H590" s="493"/>
      <c r="I590" s="493"/>
      <c r="J590" s="493"/>
      <c r="K590" s="631"/>
      <c r="L590" s="631"/>
    </row>
    <row r="591" spans="1:12" s="428" customFormat="1" x14ac:dyDescent="0.2">
      <c r="A591" s="462" t="s">
        <v>1809</v>
      </c>
      <c r="B591" s="452" t="s">
        <v>1810</v>
      </c>
      <c r="C591" s="452"/>
      <c r="D591" s="452"/>
      <c r="E591" s="462"/>
      <c r="F591" s="462"/>
      <c r="G591" s="633"/>
      <c r="H591" s="493"/>
      <c r="I591" s="493"/>
      <c r="J591" s="493"/>
      <c r="K591" s="631"/>
      <c r="L591" s="631"/>
    </row>
    <row r="592" spans="1:12" s="428" customFormat="1" ht="288.75" customHeight="1" x14ac:dyDescent="0.2">
      <c r="A592" s="462"/>
      <c r="B592" s="452" t="s">
        <v>1811</v>
      </c>
      <c r="C592" s="452"/>
      <c r="D592" s="452"/>
      <c r="E592" s="462"/>
      <c r="F592" s="462"/>
      <c r="G592" s="633"/>
      <c r="H592" s="493"/>
      <c r="I592" s="493"/>
      <c r="J592" s="493"/>
      <c r="K592" s="631"/>
      <c r="L592" s="631"/>
    </row>
    <row r="593" spans="1:12" x14ac:dyDescent="0.25">
      <c r="A593" s="462" t="s">
        <v>1812</v>
      </c>
      <c r="B593" s="452" t="s">
        <v>1813</v>
      </c>
      <c r="C593" s="452"/>
      <c r="D593" s="452"/>
      <c r="E593" s="462"/>
      <c r="F593" s="462"/>
      <c r="G593" s="633"/>
      <c r="H593" s="493"/>
      <c r="I593" s="493"/>
      <c r="J593" s="493"/>
      <c r="K593" s="470"/>
      <c r="L593" s="470"/>
    </row>
    <row r="594" spans="1:12" s="339" customFormat="1" ht="90" x14ac:dyDescent="0.25">
      <c r="A594" s="462"/>
      <c r="B594" s="452" t="s">
        <v>1814</v>
      </c>
      <c r="C594" s="452"/>
      <c r="D594" s="452"/>
      <c r="E594" s="462"/>
      <c r="F594" s="462"/>
      <c r="G594" s="633"/>
      <c r="H594" s="493"/>
      <c r="I594" s="493"/>
      <c r="J594" s="493"/>
      <c r="K594" s="341"/>
      <c r="L594" s="341"/>
    </row>
    <row r="595" spans="1:12" x14ac:dyDescent="0.25">
      <c r="A595" s="462"/>
      <c r="B595" s="452"/>
      <c r="C595" s="452"/>
      <c r="D595" s="452"/>
      <c r="E595" s="462"/>
      <c r="F595" s="462"/>
      <c r="G595" s="633"/>
      <c r="H595" s="493"/>
      <c r="I595" s="493"/>
      <c r="J595" s="493"/>
      <c r="K595" s="470"/>
      <c r="L595" s="470"/>
    </row>
    <row r="596" spans="1:12" x14ac:dyDescent="0.25">
      <c r="A596" s="462" t="s">
        <v>1815</v>
      </c>
      <c r="B596" s="452" t="s">
        <v>1816</v>
      </c>
      <c r="C596" s="452"/>
      <c r="D596" s="452"/>
      <c r="E596" s="462"/>
      <c r="F596" s="462"/>
      <c r="G596" s="633"/>
      <c r="H596" s="493"/>
      <c r="I596" s="493"/>
      <c r="J596" s="493"/>
      <c r="K596" s="470"/>
      <c r="L596" s="470"/>
    </row>
    <row r="597" spans="1:12" s="343" customFormat="1" ht="240" x14ac:dyDescent="0.2">
      <c r="A597" s="462"/>
      <c r="B597" s="452" t="s">
        <v>1817</v>
      </c>
      <c r="C597" s="452"/>
      <c r="D597" s="452"/>
      <c r="E597" s="462"/>
      <c r="F597" s="462"/>
      <c r="G597" s="633"/>
      <c r="H597" s="493"/>
      <c r="I597" s="493"/>
      <c r="J597" s="493"/>
      <c r="K597" s="407"/>
      <c r="L597" s="407"/>
    </row>
    <row r="598" spans="1:12" s="343" customFormat="1" ht="75" x14ac:dyDescent="0.2">
      <c r="A598" s="462"/>
      <c r="B598" s="452" t="s">
        <v>1818</v>
      </c>
      <c r="C598" s="452"/>
      <c r="D598" s="452"/>
      <c r="E598" s="462"/>
      <c r="F598" s="462"/>
      <c r="G598" s="633"/>
      <c r="H598" s="493"/>
      <c r="I598" s="493"/>
      <c r="J598" s="493"/>
      <c r="K598" s="407"/>
      <c r="L598" s="407"/>
    </row>
    <row r="599" spans="1:12" s="343" customFormat="1" ht="90" x14ac:dyDescent="0.2">
      <c r="A599" s="462"/>
      <c r="B599" s="452" t="s">
        <v>1819</v>
      </c>
      <c r="C599" s="452"/>
      <c r="D599" s="452"/>
      <c r="E599" s="462"/>
      <c r="F599" s="462"/>
      <c r="G599" s="633"/>
      <c r="H599" s="493"/>
      <c r="I599" s="493"/>
      <c r="J599" s="493"/>
      <c r="K599" s="407"/>
      <c r="L599" s="407"/>
    </row>
    <row r="600" spans="1:12" ht="15.75" x14ac:dyDescent="0.25">
      <c r="A600" s="626"/>
      <c r="B600" s="1540"/>
      <c r="C600" s="1541"/>
      <c r="D600" s="1541"/>
      <c r="E600" s="627"/>
      <c r="F600" s="627"/>
      <c r="G600" s="634"/>
      <c r="H600" s="470"/>
      <c r="I600" s="470"/>
      <c r="J600" s="470"/>
      <c r="K600" s="470"/>
      <c r="L600" s="470"/>
    </row>
    <row r="601" spans="1:12" ht="15.75" x14ac:dyDescent="0.25">
      <c r="A601" s="472"/>
      <c r="B601" s="1518"/>
      <c r="C601" s="1519"/>
      <c r="D601" s="1519"/>
      <c r="E601" s="474"/>
      <c r="F601" s="474"/>
      <c r="G601" s="634"/>
      <c r="H601" s="470"/>
      <c r="I601" s="470"/>
      <c r="J601" s="470"/>
      <c r="K601" s="470"/>
      <c r="L601" s="470"/>
    </row>
    <row r="602" spans="1:12" x14ac:dyDescent="0.25">
      <c r="A602" s="413" t="s">
        <v>33</v>
      </c>
      <c r="B602" s="449" t="s">
        <v>1793</v>
      </c>
      <c r="C602" s="435"/>
      <c r="D602" s="450"/>
      <c r="E602" s="464"/>
      <c r="F602" s="464"/>
      <c r="G602" s="635"/>
      <c r="H602" s="470"/>
      <c r="I602" s="470"/>
      <c r="J602" s="470"/>
      <c r="K602" s="470"/>
      <c r="L602" s="470"/>
    </row>
    <row r="603" spans="1:12" ht="153.75" customHeight="1" x14ac:dyDescent="0.25">
      <c r="A603" s="413"/>
      <c r="B603" s="1542" t="s">
        <v>2119</v>
      </c>
      <c r="C603" s="1542"/>
      <c r="D603" s="1542"/>
      <c r="E603" s="636"/>
      <c r="F603" s="464"/>
      <c r="G603" s="635"/>
      <c r="H603" s="470"/>
      <c r="I603" s="470"/>
      <c r="J603" s="470"/>
      <c r="K603" s="470"/>
      <c r="L603" s="470"/>
    </row>
    <row r="604" spans="1:12" x14ac:dyDescent="0.25">
      <c r="A604" s="717"/>
      <c r="B604" s="1543" t="s">
        <v>2683</v>
      </c>
      <c r="C604" s="1543"/>
      <c r="D604" s="1543"/>
      <c r="E604" s="718"/>
      <c r="F604" s="719"/>
      <c r="G604" s="635"/>
      <c r="H604" s="470"/>
      <c r="I604" s="470"/>
      <c r="J604" s="470"/>
      <c r="K604" s="470"/>
      <c r="L604" s="470"/>
    </row>
    <row r="605" spans="1:12" x14ac:dyDescent="0.25">
      <c r="A605" s="1516"/>
      <c r="B605" s="1768" t="s">
        <v>2670</v>
      </c>
      <c r="C605" s="1767"/>
      <c r="D605" s="1767"/>
      <c r="E605" s="1768"/>
      <c r="F605" s="559"/>
      <c r="G605" s="635"/>
      <c r="H605" s="470"/>
      <c r="I605" s="470"/>
      <c r="J605" s="470"/>
      <c r="K605" s="470"/>
      <c r="L605" s="470"/>
    </row>
    <row r="606" spans="1:12" x14ac:dyDescent="0.25">
      <c r="A606" s="717"/>
      <c r="B606" s="1543" t="s">
        <v>2120</v>
      </c>
      <c r="C606" s="1543"/>
      <c r="D606" s="1543"/>
      <c r="E606" s="718"/>
      <c r="F606" s="719"/>
      <c r="G606" s="635"/>
      <c r="H606" s="470"/>
      <c r="I606" s="470"/>
      <c r="J606" s="470"/>
      <c r="K606" s="470"/>
      <c r="L606" s="470"/>
    </row>
    <row r="607" spans="1:12" ht="89.25" customHeight="1" x14ac:dyDescent="0.25">
      <c r="A607" s="717"/>
      <c r="B607" s="1543" t="s">
        <v>2118</v>
      </c>
      <c r="C607" s="1543"/>
      <c r="D607" s="1543"/>
      <c r="E607" s="718"/>
      <c r="F607" s="719"/>
      <c r="G607" s="635"/>
      <c r="H607" s="470"/>
      <c r="I607" s="470"/>
      <c r="J607" s="470"/>
      <c r="K607" s="470"/>
      <c r="L607" s="470"/>
    </row>
    <row r="608" spans="1:12" x14ac:dyDescent="0.25">
      <c r="A608" s="413"/>
      <c r="B608" s="1542" t="s">
        <v>444</v>
      </c>
      <c r="C608" s="435"/>
      <c r="D608" s="450"/>
      <c r="E608" s="464"/>
      <c r="F608" s="464"/>
      <c r="G608" s="414"/>
    </row>
    <row r="609" spans="1:7" x14ac:dyDescent="0.25">
      <c r="A609" s="413"/>
      <c r="B609" s="452" t="s">
        <v>187</v>
      </c>
      <c r="C609" s="435"/>
      <c r="D609" s="450"/>
      <c r="E609" s="464"/>
      <c r="F609" s="464"/>
      <c r="G609" s="414"/>
    </row>
    <row r="610" spans="1:7" ht="33" customHeight="1" x14ac:dyDescent="0.25">
      <c r="A610" s="413"/>
      <c r="B610" s="452" t="s">
        <v>1775</v>
      </c>
      <c r="C610" s="435"/>
      <c r="D610" s="450"/>
      <c r="E610" s="464"/>
      <c r="F610" s="464"/>
      <c r="G610" s="414"/>
    </row>
    <row r="611" spans="1:7" ht="30" x14ac:dyDescent="0.25">
      <c r="A611" s="413"/>
      <c r="B611" s="452" t="s">
        <v>189</v>
      </c>
      <c r="C611" s="435"/>
      <c r="D611" s="450"/>
      <c r="E611" s="464"/>
      <c r="F611" s="464"/>
      <c r="G611" s="414"/>
    </row>
    <row r="612" spans="1:7" ht="45" x14ac:dyDescent="0.25">
      <c r="A612" s="413"/>
      <c r="B612" s="452" t="s">
        <v>1777</v>
      </c>
      <c r="C612" s="435"/>
      <c r="D612" s="450"/>
      <c r="E612" s="464"/>
      <c r="F612" s="464"/>
      <c r="G612" s="414"/>
    </row>
    <row r="613" spans="1:7" x14ac:dyDescent="0.25">
      <c r="A613" s="413"/>
      <c r="B613" s="452" t="s">
        <v>118</v>
      </c>
      <c r="C613" s="435"/>
      <c r="D613" s="450"/>
      <c r="E613" s="464"/>
      <c r="F613" s="464"/>
      <c r="G613" s="414"/>
    </row>
    <row r="614" spans="1:7" x14ac:dyDescent="0.25">
      <c r="A614" s="413"/>
      <c r="B614" s="435"/>
      <c r="C614" s="435" t="s">
        <v>172</v>
      </c>
      <c r="D614" s="455">
        <v>1</v>
      </c>
      <c r="E614" s="464"/>
      <c r="F614" s="464">
        <f>$D614*E614</f>
        <v>0</v>
      </c>
      <c r="G614" s="414"/>
    </row>
    <row r="615" spans="1:7" x14ac:dyDescent="0.25">
      <c r="A615" s="413" t="s">
        <v>34</v>
      </c>
      <c r="B615" s="449" t="s">
        <v>228</v>
      </c>
      <c r="C615" s="435"/>
      <c r="D615" s="450"/>
      <c r="E615" s="464"/>
      <c r="F615" s="464"/>
      <c r="G615" s="414"/>
    </row>
    <row r="616" spans="1:7" ht="30" x14ac:dyDescent="0.25">
      <c r="A616" s="413"/>
      <c r="B616" s="452" t="s">
        <v>2121</v>
      </c>
      <c r="C616" s="452"/>
      <c r="D616" s="452"/>
      <c r="E616" s="462"/>
      <c r="F616" s="464"/>
      <c r="G616" s="414"/>
    </row>
    <row r="617" spans="1:7" x14ac:dyDescent="0.25">
      <c r="A617" s="717"/>
      <c r="B617" s="452" t="s">
        <v>2689</v>
      </c>
      <c r="C617" s="1539"/>
      <c r="D617" s="1539"/>
      <c r="E617" s="716"/>
      <c r="F617" s="719"/>
      <c r="G617" s="720"/>
    </row>
    <row r="618" spans="1:7" x14ac:dyDescent="0.25">
      <c r="A618" s="1516"/>
      <c r="B618" s="1768" t="s">
        <v>2670</v>
      </c>
      <c r="C618" s="1517"/>
      <c r="D618" s="1517"/>
      <c r="E618" s="714"/>
      <c r="F618" s="559"/>
      <c r="G618" s="583"/>
    </row>
    <row r="619" spans="1:7" ht="48" customHeight="1" x14ac:dyDescent="0.25">
      <c r="A619" s="717"/>
      <c r="B619" s="452" t="s">
        <v>2122</v>
      </c>
      <c r="C619" s="1539"/>
      <c r="D619" s="1539"/>
      <c r="E619" s="716"/>
      <c r="F619" s="719"/>
      <c r="G619" s="720"/>
    </row>
    <row r="620" spans="1:7" ht="17.25" customHeight="1" x14ac:dyDescent="0.25">
      <c r="A620" s="717"/>
      <c r="B620" s="1543" t="s">
        <v>2690</v>
      </c>
      <c r="C620" s="1539"/>
      <c r="D620" s="1539"/>
      <c r="E620" s="716"/>
      <c r="F620" s="719"/>
      <c r="G620" s="720"/>
    </row>
    <row r="621" spans="1:7" ht="17.25" customHeight="1" x14ac:dyDescent="0.25">
      <c r="A621" s="1516"/>
      <c r="B621" s="1768" t="s">
        <v>2670</v>
      </c>
      <c r="C621" s="1517"/>
      <c r="D621" s="1517"/>
      <c r="E621" s="714"/>
      <c r="F621" s="559"/>
      <c r="G621" s="583"/>
    </row>
    <row r="622" spans="1:7" ht="48.75" customHeight="1" x14ac:dyDescent="0.25">
      <c r="A622" s="717"/>
      <c r="B622" s="452" t="s">
        <v>2123</v>
      </c>
      <c r="C622" s="1539"/>
      <c r="D622" s="1539"/>
      <c r="E622" s="716"/>
      <c r="F622" s="719"/>
      <c r="G622" s="720"/>
    </row>
    <row r="623" spans="1:7" x14ac:dyDescent="0.25">
      <c r="A623" s="717"/>
      <c r="B623" s="1539" t="s">
        <v>2691</v>
      </c>
      <c r="C623" s="1539"/>
      <c r="D623" s="1539"/>
      <c r="E623" s="716"/>
      <c r="F623" s="719"/>
      <c r="G623" s="720"/>
    </row>
    <row r="624" spans="1:7" x14ac:dyDescent="0.25">
      <c r="A624" s="1516"/>
      <c r="B624" s="1768" t="s">
        <v>2670</v>
      </c>
      <c r="C624" s="1517"/>
      <c r="D624" s="1517"/>
      <c r="E624" s="714"/>
      <c r="F624" s="559"/>
      <c r="G624" s="583"/>
    </row>
    <row r="625" spans="1:7" ht="75" x14ac:dyDescent="0.25">
      <c r="A625" s="717"/>
      <c r="B625" s="452" t="s">
        <v>2124</v>
      </c>
      <c r="C625" s="1539"/>
      <c r="D625" s="1539"/>
      <c r="E625" s="716"/>
      <c r="F625" s="719"/>
      <c r="G625" s="720"/>
    </row>
    <row r="626" spans="1:7" x14ac:dyDescent="0.25">
      <c r="A626" s="717"/>
      <c r="B626" s="1539" t="s">
        <v>2692</v>
      </c>
      <c r="C626" s="1539"/>
      <c r="D626" s="1539"/>
      <c r="E626" s="716"/>
      <c r="F626" s="719"/>
      <c r="G626" s="720"/>
    </row>
    <row r="627" spans="1:7" x14ac:dyDescent="0.25">
      <c r="A627" s="1516"/>
      <c r="B627" s="1768" t="s">
        <v>2670</v>
      </c>
      <c r="C627" s="1517"/>
      <c r="D627" s="1517"/>
      <c r="E627" s="714"/>
      <c r="F627" s="559"/>
      <c r="G627" s="583"/>
    </row>
    <row r="628" spans="1:7" ht="60" x14ac:dyDescent="0.25">
      <c r="A628" s="717"/>
      <c r="B628" s="452" t="s">
        <v>1776</v>
      </c>
      <c r="C628" s="1539"/>
      <c r="D628" s="1539"/>
      <c r="E628" s="716"/>
      <c r="F628" s="719"/>
      <c r="G628" s="720"/>
    </row>
    <row r="629" spans="1:7" x14ac:dyDescent="0.25">
      <c r="A629" s="413"/>
      <c r="B629" s="452" t="s">
        <v>220</v>
      </c>
      <c r="C629" s="435"/>
      <c r="D629" s="450"/>
      <c r="E629" s="464"/>
      <c r="F629" s="464"/>
      <c r="G629" s="414"/>
    </row>
    <row r="630" spans="1:7" x14ac:dyDescent="0.25">
      <c r="A630" s="413"/>
      <c r="B630" s="452" t="s">
        <v>187</v>
      </c>
      <c r="C630" s="435"/>
      <c r="D630" s="450"/>
      <c r="E630" s="464"/>
      <c r="F630" s="464"/>
      <c r="G630" s="414"/>
    </row>
    <row r="631" spans="1:7" ht="60" customHeight="1" x14ac:dyDescent="0.25">
      <c r="A631" s="413"/>
      <c r="B631" s="452" t="s">
        <v>1776</v>
      </c>
      <c r="C631" s="435"/>
      <c r="D631" s="450"/>
      <c r="E631" s="464"/>
      <c r="F631" s="464"/>
      <c r="G631" s="414"/>
    </row>
    <row r="632" spans="1:7" ht="30" x14ac:dyDescent="0.25">
      <c r="A632" s="413"/>
      <c r="B632" s="452" t="s">
        <v>189</v>
      </c>
      <c r="C632" s="435"/>
      <c r="D632" s="450"/>
      <c r="E632" s="464"/>
      <c r="F632" s="464"/>
      <c r="G632" s="414"/>
    </row>
    <row r="633" spans="1:7" ht="45" x14ac:dyDescent="0.25">
      <c r="A633" s="413"/>
      <c r="B633" s="452" t="s">
        <v>186</v>
      </c>
      <c r="C633" s="435"/>
      <c r="D633" s="450"/>
      <c r="E633" s="464"/>
      <c r="F633" s="464"/>
      <c r="G633" s="414"/>
    </row>
    <row r="634" spans="1:7" x14ac:dyDescent="0.25">
      <c r="A634" s="413"/>
      <c r="B634" s="452" t="s">
        <v>118</v>
      </c>
      <c r="C634" s="435"/>
      <c r="D634" s="450"/>
      <c r="E634" s="464"/>
      <c r="F634" s="464"/>
      <c r="G634" s="414"/>
    </row>
    <row r="635" spans="1:7" x14ac:dyDescent="0.25">
      <c r="A635" s="413"/>
      <c r="B635" s="435"/>
      <c r="C635" s="435" t="s">
        <v>172</v>
      </c>
      <c r="D635" s="455">
        <v>1</v>
      </c>
      <c r="E635" s="464"/>
      <c r="F635" s="464">
        <f>$D635*E635</f>
        <v>0</v>
      </c>
      <c r="G635" s="414"/>
    </row>
    <row r="636" spans="1:7" x14ac:dyDescent="0.25">
      <c r="A636" s="413" t="s">
        <v>35</v>
      </c>
      <c r="B636" s="449" t="s">
        <v>230</v>
      </c>
      <c r="C636" s="435"/>
      <c r="D636" s="450"/>
      <c r="E636" s="464"/>
      <c r="F636" s="464"/>
      <c r="G636" s="414"/>
    </row>
    <row r="637" spans="1:7" ht="32.25" customHeight="1" x14ac:dyDescent="0.25">
      <c r="A637" s="413"/>
      <c r="B637" s="452" t="s">
        <v>2125</v>
      </c>
      <c r="C637" s="452"/>
      <c r="D637" s="452"/>
      <c r="E637" s="462"/>
      <c r="F637" s="464"/>
      <c r="G637" s="414"/>
    </row>
    <row r="638" spans="1:7" x14ac:dyDescent="0.25">
      <c r="A638" s="717"/>
      <c r="B638" s="452" t="s">
        <v>2689</v>
      </c>
      <c r="C638" s="1539"/>
      <c r="D638" s="1539"/>
      <c r="E638" s="716"/>
      <c r="F638" s="719"/>
      <c r="G638" s="720"/>
    </row>
    <row r="639" spans="1:7" x14ac:dyDescent="0.25">
      <c r="A639" s="1516"/>
      <c r="B639" s="1768" t="s">
        <v>2670</v>
      </c>
      <c r="C639" s="1517"/>
      <c r="D639" s="1517"/>
      <c r="E639" s="714"/>
      <c r="F639" s="559"/>
      <c r="G639" s="583"/>
    </row>
    <row r="640" spans="1:7" ht="30" x14ac:dyDescent="0.25">
      <c r="A640" s="717"/>
      <c r="B640" s="452" t="s">
        <v>2126</v>
      </c>
      <c r="C640" s="1539"/>
      <c r="D640" s="1539"/>
      <c r="E640" s="716"/>
      <c r="F640" s="719"/>
      <c r="G640" s="720"/>
    </row>
    <row r="641" spans="1:7" x14ac:dyDescent="0.25">
      <c r="A641" s="717"/>
      <c r="B641" s="452" t="s">
        <v>2683</v>
      </c>
      <c r="C641" s="1539"/>
      <c r="D641" s="1539"/>
      <c r="E641" s="716"/>
      <c r="F641" s="719"/>
      <c r="G641" s="720"/>
    </row>
    <row r="642" spans="1:7" x14ac:dyDescent="0.25">
      <c r="A642" s="1516"/>
      <c r="B642" s="1768" t="s">
        <v>2670</v>
      </c>
      <c r="C642" s="1517"/>
      <c r="D642" s="1517"/>
      <c r="E642" s="714"/>
      <c r="F642" s="559"/>
      <c r="G642" s="583"/>
    </row>
    <row r="643" spans="1:7" ht="30" x14ac:dyDescent="0.25">
      <c r="A643" s="717"/>
      <c r="B643" s="452" t="s">
        <v>2127</v>
      </c>
      <c r="C643" s="1539"/>
      <c r="D643" s="1539"/>
      <c r="E643" s="716"/>
      <c r="F643" s="719"/>
      <c r="G643" s="720"/>
    </row>
    <row r="644" spans="1:7" x14ac:dyDescent="0.25">
      <c r="A644" s="717"/>
      <c r="B644" s="452" t="s">
        <v>2693</v>
      </c>
      <c r="C644" s="1539"/>
      <c r="D644" s="1539"/>
      <c r="E644" s="716"/>
      <c r="F644" s="719"/>
      <c r="G644" s="720"/>
    </row>
    <row r="645" spans="1:7" x14ac:dyDescent="0.25">
      <c r="A645" s="1516"/>
      <c r="B645" s="1768" t="s">
        <v>2670</v>
      </c>
      <c r="C645" s="1517"/>
      <c r="D645" s="1517"/>
      <c r="E645" s="714"/>
      <c r="F645" s="559"/>
      <c r="G645" s="583"/>
    </row>
    <row r="646" spans="1:7" ht="30" x14ac:dyDescent="0.25">
      <c r="A646" s="717"/>
      <c r="B646" s="452" t="s">
        <v>2128</v>
      </c>
      <c r="C646" s="1539"/>
      <c r="D646" s="1539"/>
      <c r="E646" s="716"/>
      <c r="F646" s="719"/>
      <c r="G646" s="720"/>
    </row>
    <row r="647" spans="1:7" x14ac:dyDescent="0.25">
      <c r="A647" s="717"/>
      <c r="B647" s="452" t="s">
        <v>2691</v>
      </c>
      <c r="C647" s="1539"/>
      <c r="D647" s="1539"/>
      <c r="E647" s="716"/>
      <c r="F647" s="719"/>
      <c r="G647" s="720"/>
    </row>
    <row r="648" spans="1:7" x14ac:dyDescent="0.25">
      <c r="A648" s="1516"/>
      <c r="B648" s="1768" t="s">
        <v>2670</v>
      </c>
      <c r="C648" s="1517"/>
      <c r="D648" s="1517"/>
      <c r="E648" s="714"/>
      <c r="F648" s="559"/>
      <c r="G648" s="583"/>
    </row>
    <row r="649" spans="1:7" ht="60" customHeight="1" x14ac:dyDescent="0.25">
      <c r="A649" s="717"/>
      <c r="B649" s="452" t="s">
        <v>2129</v>
      </c>
      <c r="C649" s="1539"/>
      <c r="D649" s="1539"/>
      <c r="E649" s="716"/>
      <c r="F649" s="719"/>
      <c r="G649" s="720"/>
    </row>
    <row r="650" spans="1:7" ht="15.75" customHeight="1" x14ac:dyDescent="0.25">
      <c r="A650" s="717"/>
      <c r="B650" s="452" t="s">
        <v>2694</v>
      </c>
      <c r="C650" s="1539"/>
      <c r="D650" s="1539"/>
      <c r="E650" s="716"/>
      <c r="F650" s="719"/>
      <c r="G650" s="720"/>
    </row>
    <row r="651" spans="1:7" ht="15.75" customHeight="1" x14ac:dyDescent="0.25">
      <c r="A651" s="1516"/>
      <c r="B651" s="1768" t="s">
        <v>2670</v>
      </c>
      <c r="C651" s="1517"/>
      <c r="D651" s="1517"/>
      <c r="E651" s="714"/>
      <c r="F651" s="559"/>
      <c r="G651" s="583"/>
    </row>
    <row r="652" spans="1:7" ht="60" x14ac:dyDescent="0.25">
      <c r="A652" s="717"/>
      <c r="B652" s="452" t="s">
        <v>1776</v>
      </c>
      <c r="C652" s="1539"/>
      <c r="D652" s="1539"/>
      <c r="E652" s="716"/>
      <c r="F652" s="719"/>
      <c r="G652" s="720"/>
    </row>
    <row r="653" spans="1:7" x14ac:dyDescent="0.25">
      <c r="A653" s="413"/>
      <c r="B653" s="452" t="s">
        <v>205</v>
      </c>
      <c r="C653" s="435"/>
      <c r="D653" s="450"/>
      <c r="E653" s="464"/>
      <c r="F653" s="464"/>
      <c r="G653" s="414"/>
    </row>
    <row r="654" spans="1:7" x14ac:dyDescent="0.25">
      <c r="A654" s="413"/>
      <c r="B654" s="452" t="s">
        <v>187</v>
      </c>
      <c r="C654" s="435"/>
      <c r="D654" s="450"/>
      <c r="E654" s="464"/>
      <c r="F654" s="464"/>
      <c r="G654" s="414"/>
    </row>
    <row r="655" spans="1:7" x14ac:dyDescent="0.25">
      <c r="A655" s="413"/>
      <c r="B655" s="452" t="s">
        <v>231</v>
      </c>
      <c r="C655" s="435"/>
      <c r="D655" s="450"/>
      <c r="E655" s="464"/>
      <c r="F655" s="464"/>
      <c r="G655" s="414"/>
    </row>
    <row r="656" spans="1:7" ht="15.75" customHeight="1" x14ac:dyDescent="0.25">
      <c r="A656" s="413"/>
      <c r="B656" s="452" t="s">
        <v>212</v>
      </c>
      <c r="C656" s="435"/>
      <c r="D656" s="450"/>
      <c r="E656" s="464"/>
      <c r="F656" s="464"/>
      <c r="G656" s="414"/>
    </row>
    <row r="657" spans="1:7" ht="30" x14ac:dyDescent="0.25">
      <c r="A657" s="413"/>
      <c r="B657" s="452" t="s">
        <v>189</v>
      </c>
      <c r="C657" s="435"/>
      <c r="D657" s="450"/>
      <c r="E657" s="464"/>
      <c r="F657" s="464"/>
      <c r="G657" s="414"/>
    </row>
    <row r="658" spans="1:7" ht="45" x14ac:dyDescent="0.25">
      <c r="A658" s="413"/>
      <c r="B658" s="452" t="s">
        <v>186</v>
      </c>
      <c r="C658" s="435"/>
      <c r="D658" s="450"/>
      <c r="E658" s="464"/>
      <c r="F658" s="464"/>
      <c r="G658" s="414"/>
    </row>
    <row r="659" spans="1:7" x14ac:dyDescent="0.25">
      <c r="A659" s="413"/>
      <c r="B659" s="452" t="s">
        <v>118</v>
      </c>
      <c r="C659" s="435"/>
      <c r="D659" s="450"/>
      <c r="E659" s="464"/>
      <c r="F659" s="464"/>
      <c r="G659" s="414"/>
    </row>
    <row r="660" spans="1:7" x14ac:dyDescent="0.25">
      <c r="A660" s="413"/>
      <c r="B660" s="435"/>
      <c r="C660" s="435" t="s">
        <v>172</v>
      </c>
      <c r="D660" s="455">
        <v>2</v>
      </c>
      <c r="E660" s="464"/>
      <c r="F660" s="464">
        <f>$D660*E660</f>
        <v>0</v>
      </c>
      <c r="G660" s="414"/>
    </row>
    <row r="661" spans="1:7" x14ac:dyDescent="0.25">
      <c r="A661" s="413" t="s">
        <v>36</v>
      </c>
      <c r="B661" s="449" t="s">
        <v>232</v>
      </c>
      <c r="C661" s="435"/>
      <c r="D661" s="450"/>
      <c r="E661" s="464"/>
      <c r="F661" s="464"/>
      <c r="G661" s="414"/>
    </row>
    <row r="662" spans="1:7" ht="90" x14ac:dyDescent="0.25">
      <c r="A662" s="413"/>
      <c r="B662" s="452" t="s">
        <v>2130</v>
      </c>
      <c r="C662" s="452"/>
      <c r="D662" s="452"/>
      <c r="E662" s="462"/>
      <c r="F662" s="464"/>
      <c r="G662" s="414"/>
    </row>
    <row r="663" spans="1:7" x14ac:dyDescent="0.25">
      <c r="A663" s="717"/>
      <c r="B663" s="452" t="s">
        <v>2683</v>
      </c>
      <c r="C663" s="1539"/>
      <c r="D663" s="1539"/>
      <c r="E663" s="716"/>
      <c r="F663" s="719"/>
      <c r="G663" s="720"/>
    </row>
    <row r="664" spans="1:7" x14ac:dyDescent="0.25">
      <c r="A664" s="1516"/>
      <c r="B664" s="1768" t="s">
        <v>2670</v>
      </c>
      <c r="C664" s="1517"/>
      <c r="D664" s="1517"/>
      <c r="E664" s="714"/>
      <c r="F664" s="559"/>
      <c r="G664" s="583"/>
    </row>
    <row r="665" spans="1:7" ht="60" x14ac:dyDescent="0.25">
      <c r="A665" s="717"/>
      <c r="B665" s="452" t="s">
        <v>2131</v>
      </c>
      <c r="C665" s="1539"/>
      <c r="D665" s="1539"/>
      <c r="E665" s="716"/>
      <c r="F665" s="719"/>
      <c r="G665" s="720"/>
    </row>
    <row r="666" spans="1:7" x14ac:dyDescent="0.25">
      <c r="A666" s="717"/>
      <c r="B666" s="452" t="s">
        <v>2693</v>
      </c>
      <c r="C666" s="1539"/>
      <c r="D666" s="1539"/>
      <c r="E666" s="716"/>
      <c r="F666" s="719"/>
      <c r="G666" s="720"/>
    </row>
    <row r="667" spans="1:7" x14ac:dyDescent="0.25">
      <c r="A667" s="1516"/>
      <c r="B667" s="1768" t="s">
        <v>2670</v>
      </c>
      <c r="C667" s="1517"/>
      <c r="D667" s="1517"/>
      <c r="E667" s="714"/>
      <c r="F667" s="559"/>
      <c r="G667" s="583"/>
    </row>
    <row r="668" spans="1:7" ht="150" x14ac:dyDescent="0.25">
      <c r="A668" s="717"/>
      <c r="B668" s="452" t="s">
        <v>2132</v>
      </c>
      <c r="C668" s="1539"/>
      <c r="D668" s="1539"/>
      <c r="E668" s="716"/>
      <c r="F668" s="719"/>
      <c r="G668" s="720"/>
    </row>
    <row r="669" spans="1:7" ht="30" x14ac:dyDescent="0.25">
      <c r="A669" s="413"/>
      <c r="B669" s="452" t="s">
        <v>233</v>
      </c>
      <c r="C669" s="435"/>
      <c r="D669" s="450"/>
      <c r="E669" s="464"/>
      <c r="F669" s="464"/>
      <c r="G669" s="414"/>
    </row>
    <row r="670" spans="1:7" x14ac:dyDescent="0.25">
      <c r="A670" s="413"/>
      <c r="B670" s="456" t="s">
        <v>205</v>
      </c>
      <c r="C670" s="435"/>
      <c r="D670" s="450"/>
      <c r="E670" s="464"/>
      <c r="F670" s="464"/>
      <c r="G670" s="414"/>
    </row>
    <row r="671" spans="1:7" x14ac:dyDescent="0.25">
      <c r="A671" s="413"/>
      <c r="B671" s="452" t="s">
        <v>187</v>
      </c>
      <c r="C671" s="435"/>
      <c r="D671" s="450"/>
      <c r="E671" s="464"/>
      <c r="F671" s="464"/>
      <c r="G671" s="414"/>
    </row>
    <row r="672" spans="1:7" x14ac:dyDescent="0.25">
      <c r="A672" s="413"/>
      <c r="B672" s="452" t="s">
        <v>231</v>
      </c>
      <c r="C672" s="435"/>
      <c r="D672" s="450"/>
      <c r="E672" s="464"/>
      <c r="F672" s="464"/>
      <c r="G672" s="414"/>
    </row>
    <row r="673" spans="1:7" ht="30" x14ac:dyDescent="0.25">
      <c r="A673" s="413"/>
      <c r="B673" s="452" t="s">
        <v>189</v>
      </c>
      <c r="C673" s="435"/>
      <c r="D673" s="450"/>
      <c r="E673" s="464"/>
      <c r="F673" s="464"/>
      <c r="G673" s="414"/>
    </row>
    <row r="674" spans="1:7" ht="45" x14ac:dyDescent="0.25">
      <c r="A674" s="413"/>
      <c r="B674" s="452" t="s">
        <v>186</v>
      </c>
      <c r="C674" s="435"/>
      <c r="D674" s="450"/>
      <c r="E674" s="464"/>
      <c r="F674" s="464"/>
      <c r="G674" s="414"/>
    </row>
    <row r="675" spans="1:7" x14ac:dyDescent="0.25">
      <c r="A675" s="413"/>
      <c r="B675" s="452" t="s">
        <v>118</v>
      </c>
      <c r="C675" s="435"/>
      <c r="D675" s="450"/>
      <c r="E675" s="464"/>
      <c r="F675" s="464"/>
      <c r="G675" s="414"/>
    </row>
    <row r="676" spans="1:7" x14ac:dyDescent="0.25">
      <c r="A676" s="413"/>
      <c r="B676" s="435"/>
      <c r="C676" s="435" t="s">
        <v>172</v>
      </c>
      <c r="D676" s="455">
        <v>1</v>
      </c>
      <c r="E676" s="464"/>
      <c r="F676" s="464">
        <f>$D676*E676</f>
        <v>0</v>
      </c>
      <c r="G676" s="414"/>
    </row>
    <row r="677" spans="1:7" x14ac:dyDescent="0.25">
      <c r="A677" s="413" t="s">
        <v>37</v>
      </c>
      <c r="B677" s="449" t="s">
        <v>235</v>
      </c>
      <c r="C677" s="435"/>
      <c r="D677" s="450"/>
      <c r="E677" s="464"/>
      <c r="F677" s="464"/>
      <c r="G677" s="414"/>
    </row>
    <row r="678" spans="1:7" ht="45" x14ac:dyDescent="0.25">
      <c r="A678" s="413"/>
      <c r="B678" s="456" t="s">
        <v>2133</v>
      </c>
      <c r="C678" s="456"/>
      <c r="D678" s="456"/>
      <c r="E678" s="618"/>
      <c r="F678" s="464"/>
      <c r="G678" s="414"/>
    </row>
    <row r="679" spans="1:7" x14ac:dyDescent="0.25">
      <c r="A679" s="717"/>
      <c r="B679" s="456" t="s">
        <v>2695</v>
      </c>
      <c r="C679" s="1531"/>
      <c r="D679" s="1531"/>
      <c r="E679" s="620"/>
      <c r="F679" s="719"/>
      <c r="G679" s="720"/>
    </row>
    <row r="680" spans="1:7" x14ac:dyDescent="0.25">
      <c r="A680" s="1516"/>
      <c r="B680" s="1768" t="s">
        <v>2670</v>
      </c>
      <c r="C680" s="1513"/>
      <c r="D680" s="1513"/>
      <c r="E680" s="625"/>
      <c r="F680" s="559"/>
      <c r="G680" s="583"/>
    </row>
    <row r="681" spans="1:7" ht="60" x14ac:dyDescent="0.25">
      <c r="A681" s="717"/>
      <c r="B681" s="456" t="s">
        <v>2134</v>
      </c>
      <c r="C681" s="1531"/>
      <c r="D681" s="1531"/>
      <c r="E681" s="620"/>
      <c r="F681" s="719"/>
      <c r="G681" s="720"/>
    </row>
    <row r="682" spans="1:7" x14ac:dyDescent="0.25">
      <c r="A682" s="717"/>
      <c r="B682" s="456" t="s">
        <v>2696</v>
      </c>
      <c r="C682" s="1531"/>
      <c r="D682" s="1531"/>
      <c r="E682" s="620"/>
      <c r="F682" s="719"/>
      <c r="G682" s="720"/>
    </row>
    <row r="683" spans="1:7" x14ac:dyDescent="0.25">
      <c r="A683" s="1516"/>
      <c r="B683" s="1768" t="s">
        <v>2670</v>
      </c>
      <c r="C683" s="1513"/>
      <c r="D683" s="1513"/>
      <c r="E683" s="625"/>
      <c r="F683" s="559"/>
      <c r="G683" s="583"/>
    </row>
    <row r="684" spans="1:7" ht="210" x14ac:dyDescent="0.25">
      <c r="A684" s="717"/>
      <c r="B684" s="456" t="s">
        <v>2135</v>
      </c>
      <c r="C684" s="1531"/>
      <c r="D684" s="1531"/>
      <c r="E684" s="620"/>
      <c r="F684" s="719"/>
      <c r="G684" s="720"/>
    </row>
    <row r="685" spans="1:7" x14ac:dyDescent="0.25">
      <c r="A685" s="413"/>
      <c r="B685" s="456" t="s">
        <v>1778</v>
      </c>
      <c r="C685" s="435"/>
      <c r="D685" s="450"/>
      <c r="E685" s="464"/>
      <c r="F685" s="464"/>
      <c r="G685" s="414"/>
    </row>
    <row r="686" spans="1:7" x14ac:dyDescent="0.25">
      <c r="A686" s="413"/>
      <c r="B686" s="452" t="s">
        <v>187</v>
      </c>
      <c r="C686" s="435"/>
      <c r="D686" s="450"/>
      <c r="E686" s="464"/>
      <c r="F686" s="464"/>
      <c r="G686" s="414"/>
    </row>
    <row r="687" spans="1:7" x14ac:dyDescent="0.25">
      <c r="A687" s="413"/>
      <c r="B687" s="452" t="s">
        <v>231</v>
      </c>
      <c r="C687" s="435"/>
      <c r="D687" s="450"/>
      <c r="E687" s="464"/>
      <c r="F687" s="464"/>
      <c r="G687" s="414"/>
    </row>
    <row r="688" spans="1:7" ht="30" x14ac:dyDescent="0.25">
      <c r="A688" s="413"/>
      <c r="B688" s="452" t="s">
        <v>189</v>
      </c>
      <c r="C688" s="435"/>
      <c r="D688" s="450"/>
      <c r="E688" s="464"/>
      <c r="F688" s="464"/>
      <c r="G688" s="414"/>
    </row>
    <row r="689" spans="1:7" ht="45" x14ac:dyDescent="0.25">
      <c r="A689" s="413"/>
      <c r="B689" s="452" t="s">
        <v>186</v>
      </c>
      <c r="C689" s="435"/>
      <c r="D689" s="450"/>
      <c r="E689" s="464"/>
      <c r="F689" s="464"/>
      <c r="G689" s="414"/>
    </row>
    <row r="690" spans="1:7" x14ac:dyDescent="0.25">
      <c r="A690" s="413"/>
      <c r="B690" s="452" t="s">
        <v>118</v>
      </c>
      <c r="C690" s="435"/>
      <c r="D690" s="450"/>
      <c r="E690" s="464"/>
      <c r="F690" s="464"/>
      <c r="G690" s="414"/>
    </row>
    <row r="691" spans="1:7" x14ac:dyDescent="0.25">
      <c r="A691" s="413"/>
      <c r="B691" s="435"/>
      <c r="C691" s="435" t="s">
        <v>172</v>
      </c>
      <c r="D691" s="455">
        <v>1</v>
      </c>
      <c r="E691" s="464"/>
      <c r="F691" s="464">
        <f>$D691*E691</f>
        <v>0</v>
      </c>
      <c r="G691" s="414"/>
    </row>
    <row r="692" spans="1:7" x14ac:dyDescent="0.25">
      <c r="A692" s="413" t="s">
        <v>37</v>
      </c>
      <c r="B692" s="449" t="s">
        <v>236</v>
      </c>
      <c r="C692" s="435"/>
      <c r="D692" s="450"/>
      <c r="E692" s="464"/>
      <c r="F692" s="464"/>
      <c r="G692" s="414"/>
    </row>
    <row r="693" spans="1:7" ht="285" customHeight="1" x14ac:dyDescent="0.25">
      <c r="A693" s="413"/>
      <c r="B693" s="452" t="s">
        <v>1781</v>
      </c>
      <c r="C693" s="452"/>
      <c r="D693" s="452"/>
      <c r="E693" s="462"/>
      <c r="F693" s="464"/>
      <c r="G693" s="414"/>
    </row>
    <row r="694" spans="1:7" x14ac:dyDescent="0.25">
      <c r="A694" s="717"/>
      <c r="B694" s="452" t="s">
        <v>2697</v>
      </c>
      <c r="C694" s="1539"/>
      <c r="D694" s="1539"/>
      <c r="E694" s="716"/>
      <c r="F694" s="719"/>
      <c r="G694" s="720"/>
    </row>
    <row r="695" spans="1:7" x14ac:dyDescent="0.25">
      <c r="A695" s="1516"/>
      <c r="B695" s="1768" t="s">
        <v>2670</v>
      </c>
      <c r="C695" s="1517"/>
      <c r="D695" s="1517"/>
      <c r="E695" s="714"/>
      <c r="F695" s="559"/>
      <c r="G695" s="583"/>
    </row>
    <row r="696" spans="1:7" ht="60" x14ac:dyDescent="0.25">
      <c r="A696" s="717"/>
      <c r="B696" s="452" t="s">
        <v>2136</v>
      </c>
      <c r="C696" s="1539"/>
      <c r="D696" s="1539"/>
      <c r="E696" s="716"/>
      <c r="F696" s="719"/>
      <c r="G696" s="720"/>
    </row>
    <row r="697" spans="1:7" x14ac:dyDescent="0.25">
      <c r="A697" s="717"/>
      <c r="B697" s="452" t="s">
        <v>2693</v>
      </c>
      <c r="C697" s="1539"/>
      <c r="D697" s="1539"/>
      <c r="E697" s="716"/>
      <c r="F697" s="719"/>
      <c r="G697" s="720"/>
    </row>
    <row r="698" spans="1:7" x14ac:dyDescent="0.25">
      <c r="A698" s="1516"/>
      <c r="B698" s="1768" t="s">
        <v>2670</v>
      </c>
      <c r="C698" s="1517"/>
      <c r="D698" s="1517"/>
      <c r="E698" s="714"/>
      <c r="F698" s="559"/>
      <c r="G698" s="583"/>
    </row>
    <row r="699" spans="1:7" ht="210" x14ac:dyDescent="0.25">
      <c r="A699" s="717"/>
      <c r="B699" s="452" t="s">
        <v>2137</v>
      </c>
      <c r="C699" s="1539"/>
      <c r="D699" s="1539"/>
      <c r="E699" s="716"/>
      <c r="F699" s="719"/>
      <c r="G699" s="720"/>
    </row>
    <row r="700" spans="1:7" x14ac:dyDescent="0.25">
      <c r="A700" s="413"/>
      <c r="B700" s="452" t="s">
        <v>1779</v>
      </c>
      <c r="C700" s="435"/>
      <c r="D700" s="450"/>
      <c r="E700" s="464"/>
      <c r="F700" s="464"/>
      <c r="G700" s="414"/>
    </row>
    <row r="701" spans="1:7" x14ac:dyDescent="0.25">
      <c r="A701" s="413"/>
      <c r="B701" s="452" t="s">
        <v>187</v>
      </c>
      <c r="C701" s="435"/>
      <c r="D701" s="450"/>
      <c r="E701" s="464"/>
      <c r="F701" s="464"/>
      <c r="G701" s="414"/>
    </row>
    <row r="702" spans="1:7" x14ac:dyDescent="0.25">
      <c r="A702" s="413"/>
      <c r="B702" s="452" t="s">
        <v>231</v>
      </c>
      <c r="C702" s="435"/>
      <c r="D702" s="450"/>
      <c r="E702" s="464"/>
      <c r="F702" s="464"/>
      <c r="G702" s="414"/>
    </row>
    <row r="703" spans="1:7" ht="30" x14ac:dyDescent="0.25">
      <c r="A703" s="413"/>
      <c r="B703" s="452" t="s">
        <v>189</v>
      </c>
      <c r="C703" s="435"/>
      <c r="D703" s="450"/>
      <c r="E703" s="464"/>
      <c r="F703" s="464"/>
      <c r="G703" s="414"/>
    </row>
    <row r="704" spans="1:7" ht="45" x14ac:dyDescent="0.25">
      <c r="A704" s="413"/>
      <c r="B704" s="452" t="s">
        <v>186</v>
      </c>
      <c r="C704" s="435"/>
      <c r="D704" s="450"/>
      <c r="E704" s="464"/>
      <c r="F704" s="464"/>
      <c r="G704" s="414"/>
    </row>
    <row r="705" spans="1:7" x14ac:dyDescent="0.25">
      <c r="A705" s="413"/>
      <c r="B705" s="452" t="s">
        <v>118</v>
      </c>
      <c r="C705" s="435"/>
      <c r="D705" s="450"/>
      <c r="E705" s="464"/>
      <c r="F705" s="464"/>
      <c r="G705" s="414"/>
    </row>
    <row r="706" spans="1:7" x14ac:dyDescent="0.25">
      <c r="A706" s="413"/>
      <c r="B706" s="435"/>
      <c r="C706" s="435" t="s">
        <v>172</v>
      </c>
      <c r="D706" s="455">
        <v>1</v>
      </c>
      <c r="E706" s="464"/>
      <c r="F706" s="464">
        <f>$D706*E706</f>
        <v>0</v>
      </c>
      <c r="G706" s="414"/>
    </row>
    <row r="707" spans="1:7" x14ac:dyDescent="0.25">
      <c r="A707" s="413" t="s">
        <v>38</v>
      </c>
      <c r="B707" s="449" t="s">
        <v>237</v>
      </c>
      <c r="C707" s="435"/>
      <c r="D707" s="450"/>
      <c r="E707" s="464"/>
      <c r="F707" s="464"/>
      <c r="G707" s="414"/>
    </row>
    <row r="708" spans="1:7" ht="180" x14ac:dyDescent="0.25">
      <c r="A708" s="413"/>
      <c r="B708" s="452" t="s">
        <v>1782</v>
      </c>
      <c r="C708" s="452"/>
      <c r="D708" s="452"/>
      <c r="E708" s="462"/>
      <c r="F708" s="464"/>
      <c r="G708" s="414"/>
    </row>
    <row r="709" spans="1:7" x14ac:dyDescent="0.25">
      <c r="A709" s="413"/>
      <c r="B709" s="452" t="s">
        <v>1780</v>
      </c>
      <c r="C709" s="435"/>
      <c r="D709" s="450"/>
      <c r="E709" s="464"/>
      <c r="F709" s="464"/>
      <c r="G709" s="414"/>
    </row>
    <row r="710" spans="1:7" x14ac:dyDescent="0.25">
      <c r="A710" s="413"/>
      <c r="B710" s="452" t="s">
        <v>187</v>
      </c>
      <c r="C710" s="435"/>
      <c r="D710" s="450"/>
      <c r="E710" s="464"/>
      <c r="F710" s="464"/>
      <c r="G710" s="414"/>
    </row>
    <row r="711" spans="1:7" x14ac:dyDescent="0.25">
      <c r="A711" s="413"/>
      <c r="B711" s="452" t="s">
        <v>231</v>
      </c>
      <c r="C711" s="435"/>
      <c r="D711" s="450"/>
      <c r="E711" s="464"/>
      <c r="F711" s="464"/>
      <c r="G711" s="414"/>
    </row>
    <row r="712" spans="1:7" ht="30" x14ac:dyDescent="0.25">
      <c r="A712" s="413"/>
      <c r="B712" s="452" t="s">
        <v>189</v>
      </c>
      <c r="C712" s="435"/>
      <c r="D712" s="450"/>
      <c r="E712" s="464"/>
      <c r="F712" s="464"/>
      <c r="G712" s="414"/>
    </row>
    <row r="713" spans="1:7" ht="45" x14ac:dyDescent="0.25">
      <c r="A713" s="413"/>
      <c r="B713" s="452" t="s">
        <v>186</v>
      </c>
      <c r="C713" s="435"/>
      <c r="D713" s="450"/>
      <c r="E713" s="464"/>
      <c r="F713" s="464"/>
      <c r="G713" s="414"/>
    </row>
    <row r="714" spans="1:7" x14ac:dyDescent="0.25">
      <c r="A714" s="413"/>
      <c r="B714" s="452" t="s">
        <v>118</v>
      </c>
      <c r="C714" s="435"/>
      <c r="D714" s="450"/>
      <c r="E714" s="464"/>
      <c r="F714" s="464"/>
      <c r="G714" s="414"/>
    </row>
    <row r="715" spans="1:7" x14ac:dyDescent="0.25">
      <c r="A715" s="413"/>
      <c r="B715" s="435"/>
      <c r="C715" s="435" t="s">
        <v>172</v>
      </c>
      <c r="D715" s="455">
        <v>1</v>
      </c>
      <c r="E715" s="464"/>
      <c r="F715" s="464">
        <f>$D715*E715</f>
        <v>0</v>
      </c>
      <c r="G715" s="414"/>
    </row>
    <row r="716" spans="1:7" x14ac:dyDescent="0.25">
      <c r="A716" s="413" t="s">
        <v>39</v>
      </c>
      <c r="B716" s="449" t="s">
        <v>1783</v>
      </c>
      <c r="C716" s="435"/>
      <c r="D716" s="450"/>
      <c r="E716" s="464"/>
      <c r="F716" s="464"/>
      <c r="G716" s="414"/>
    </row>
    <row r="717" spans="1:7" ht="76.5" customHeight="1" x14ac:dyDescent="0.25">
      <c r="A717" s="413"/>
      <c r="B717" s="456" t="s">
        <v>2138</v>
      </c>
      <c r="C717" s="456"/>
      <c r="D717" s="456"/>
      <c r="E717" s="618"/>
      <c r="F717" s="464"/>
      <c r="G717" s="414"/>
    </row>
    <row r="718" spans="1:7" ht="20.25" customHeight="1" x14ac:dyDescent="0.25">
      <c r="A718" s="413"/>
      <c r="B718" s="456" t="s">
        <v>2684</v>
      </c>
      <c r="C718" s="456"/>
      <c r="D718" s="456"/>
      <c r="E718" s="618"/>
      <c r="F718" s="464"/>
      <c r="G718" s="414"/>
    </row>
    <row r="719" spans="1:7" ht="20.25" customHeight="1" x14ac:dyDescent="0.25">
      <c r="A719" s="1516"/>
      <c r="B719" s="1768" t="s">
        <v>2670</v>
      </c>
      <c r="C719" s="1513"/>
      <c r="D719" s="1513"/>
      <c r="E719" s="625"/>
      <c r="F719" s="559"/>
      <c r="G719" s="583"/>
    </row>
    <row r="720" spans="1:7" ht="90" x14ac:dyDescent="0.25">
      <c r="A720" s="717"/>
      <c r="B720" s="456" t="s">
        <v>2139</v>
      </c>
      <c r="C720" s="1531"/>
      <c r="D720" s="1531"/>
      <c r="E720" s="620"/>
      <c r="F720" s="719"/>
      <c r="G720" s="720"/>
    </row>
    <row r="721" spans="1:7" x14ac:dyDescent="0.25">
      <c r="A721" s="413"/>
      <c r="B721" s="456" t="s">
        <v>446</v>
      </c>
      <c r="C721" s="435"/>
      <c r="D721" s="450"/>
      <c r="E721" s="464"/>
      <c r="F721" s="464"/>
      <c r="G721" s="414"/>
    </row>
    <row r="722" spans="1:7" x14ac:dyDescent="0.25">
      <c r="A722" s="413"/>
      <c r="B722" s="452" t="s">
        <v>187</v>
      </c>
      <c r="C722" s="435"/>
      <c r="D722" s="450"/>
      <c r="E722" s="464"/>
      <c r="F722" s="464"/>
      <c r="G722" s="414"/>
    </row>
    <row r="723" spans="1:7" x14ac:dyDescent="0.25">
      <c r="A723" s="413"/>
      <c r="B723" s="452" t="s">
        <v>229</v>
      </c>
      <c r="C723" s="435"/>
      <c r="D723" s="450"/>
      <c r="E723" s="464"/>
      <c r="F723" s="464"/>
      <c r="G723" s="414"/>
    </row>
    <row r="724" spans="1:7" ht="30" x14ac:dyDescent="0.25">
      <c r="A724" s="413"/>
      <c r="B724" s="452" t="s">
        <v>189</v>
      </c>
      <c r="C724" s="435"/>
      <c r="D724" s="450"/>
      <c r="E724" s="464"/>
      <c r="F724" s="464"/>
      <c r="G724" s="414"/>
    </row>
    <row r="725" spans="1:7" ht="45" x14ac:dyDescent="0.25">
      <c r="A725" s="413"/>
      <c r="B725" s="452" t="s">
        <v>1777</v>
      </c>
      <c r="C725" s="435"/>
      <c r="D725" s="450"/>
      <c r="E725" s="464"/>
      <c r="F725" s="464"/>
      <c r="G725" s="414"/>
    </row>
    <row r="726" spans="1:7" x14ac:dyDescent="0.25">
      <c r="A726" s="413"/>
      <c r="B726" s="452" t="s">
        <v>118</v>
      </c>
      <c r="C726" s="435"/>
      <c r="D726" s="450"/>
      <c r="E726" s="464"/>
      <c r="F726" s="464"/>
      <c r="G726" s="414"/>
    </row>
    <row r="727" spans="1:7" x14ac:dyDescent="0.25">
      <c r="A727" s="413"/>
      <c r="B727" s="435"/>
      <c r="C727" s="435" t="s">
        <v>172</v>
      </c>
      <c r="D727" s="455">
        <v>1</v>
      </c>
      <c r="E727" s="464"/>
      <c r="F727" s="464">
        <f>$D727*E727</f>
        <v>0</v>
      </c>
      <c r="G727" s="414"/>
    </row>
    <row r="728" spans="1:7" x14ac:dyDescent="0.25">
      <c r="A728" s="413" t="s">
        <v>40</v>
      </c>
      <c r="B728" s="449" t="s">
        <v>1784</v>
      </c>
      <c r="C728" s="435"/>
      <c r="D728" s="450"/>
      <c r="E728" s="464"/>
      <c r="F728" s="464"/>
      <c r="G728" s="414"/>
    </row>
    <row r="729" spans="1:7" ht="75" x14ac:dyDescent="0.25">
      <c r="A729" s="413"/>
      <c r="B729" s="452" t="s">
        <v>2140</v>
      </c>
      <c r="C729" s="452"/>
      <c r="D729" s="452"/>
      <c r="E729" s="462"/>
      <c r="F729" s="464"/>
      <c r="G729" s="414"/>
    </row>
    <row r="730" spans="1:7" ht="20.25" customHeight="1" x14ac:dyDescent="0.25">
      <c r="A730" s="413"/>
      <c r="B730" s="456" t="s">
        <v>2698</v>
      </c>
      <c r="C730" s="456"/>
      <c r="D730" s="456"/>
      <c r="E730" s="618"/>
      <c r="F730" s="464"/>
      <c r="G730" s="414"/>
    </row>
    <row r="731" spans="1:7" ht="20.25" customHeight="1" x14ac:dyDescent="0.25">
      <c r="A731" s="1516"/>
      <c r="B731" s="1768" t="s">
        <v>2670</v>
      </c>
      <c r="C731" s="1513"/>
      <c r="D731" s="1513"/>
      <c r="E731" s="625"/>
      <c r="F731" s="559"/>
      <c r="G731" s="583"/>
    </row>
    <row r="732" spans="1:7" ht="90" x14ac:dyDescent="0.25">
      <c r="A732" s="717"/>
      <c r="B732" s="456" t="s">
        <v>2139</v>
      </c>
      <c r="C732" s="1531"/>
      <c r="D732" s="1531"/>
      <c r="E732" s="620"/>
      <c r="F732" s="719"/>
      <c r="G732" s="720"/>
    </row>
    <row r="733" spans="1:7" x14ac:dyDescent="0.25">
      <c r="A733" s="413"/>
      <c r="B733" s="456" t="s">
        <v>1785</v>
      </c>
      <c r="C733" s="435"/>
      <c r="D733" s="450"/>
      <c r="E733" s="464"/>
      <c r="F733" s="464"/>
      <c r="G733" s="414"/>
    </row>
    <row r="734" spans="1:7" x14ac:dyDescent="0.25">
      <c r="A734" s="413"/>
      <c r="B734" s="452" t="s">
        <v>187</v>
      </c>
      <c r="C734" s="435"/>
      <c r="D734" s="450"/>
      <c r="E734" s="464"/>
      <c r="F734" s="464"/>
      <c r="G734" s="414"/>
    </row>
    <row r="735" spans="1:7" x14ac:dyDescent="0.25">
      <c r="A735" s="413"/>
      <c r="B735" s="452" t="s">
        <v>229</v>
      </c>
      <c r="C735" s="435"/>
      <c r="D735" s="450"/>
      <c r="E735" s="464"/>
      <c r="F735" s="464"/>
      <c r="G735" s="414"/>
    </row>
    <row r="736" spans="1:7" ht="45" x14ac:dyDescent="0.25">
      <c r="A736" s="413"/>
      <c r="B736" s="452" t="s">
        <v>293</v>
      </c>
      <c r="C736" s="435"/>
      <c r="D736" s="450"/>
      <c r="E736" s="464"/>
      <c r="F736" s="464"/>
      <c r="G736" s="414"/>
    </row>
    <row r="737" spans="1:7" ht="30" x14ac:dyDescent="0.25">
      <c r="A737" s="413"/>
      <c r="B737" s="452" t="s">
        <v>189</v>
      </c>
      <c r="C737" s="435"/>
      <c r="D737" s="450"/>
      <c r="E737" s="464"/>
      <c r="F737" s="464"/>
      <c r="G737" s="414"/>
    </row>
    <row r="738" spans="1:7" ht="45" x14ac:dyDescent="0.25">
      <c r="A738" s="413"/>
      <c r="B738" s="452" t="s">
        <v>186</v>
      </c>
      <c r="C738" s="435"/>
      <c r="D738" s="450"/>
      <c r="E738" s="464"/>
      <c r="F738" s="464"/>
      <c r="G738" s="414"/>
    </row>
    <row r="739" spans="1:7" x14ac:dyDescent="0.25">
      <c r="A739" s="413"/>
      <c r="B739" s="452" t="s">
        <v>118</v>
      </c>
      <c r="C739" s="435"/>
      <c r="D739" s="450"/>
      <c r="E739" s="464"/>
      <c r="F739" s="464"/>
      <c r="G739" s="414"/>
    </row>
    <row r="740" spans="1:7" x14ac:dyDescent="0.25">
      <c r="A740" s="413"/>
      <c r="B740" s="435"/>
      <c r="C740" s="435" t="s">
        <v>172</v>
      </c>
      <c r="D740" s="455">
        <v>1</v>
      </c>
      <c r="E740" s="464"/>
      <c r="F740" s="464">
        <f>$D740*E740</f>
        <v>0</v>
      </c>
      <c r="G740" s="414"/>
    </row>
    <row r="741" spans="1:7" x14ac:dyDescent="0.25">
      <c r="A741" s="413" t="s">
        <v>56</v>
      </c>
      <c r="B741" s="449" t="s">
        <v>1786</v>
      </c>
      <c r="C741" s="435"/>
      <c r="D741" s="450"/>
      <c r="E741" s="464"/>
      <c r="F741" s="464"/>
      <c r="G741" s="414"/>
    </row>
    <row r="742" spans="1:7" ht="75" x14ac:dyDescent="0.25">
      <c r="A742" s="413"/>
      <c r="B742" s="452" t="s">
        <v>2141</v>
      </c>
      <c r="C742" s="435"/>
      <c r="D742" s="450"/>
      <c r="E742" s="464"/>
      <c r="F742" s="464"/>
      <c r="G742" s="414"/>
    </row>
    <row r="743" spans="1:7" ht="20.25" customHeight="1" x14ac:dyDescent="0.25">
      <c r="A743" s="413"/>
      <c r="B743" s="456" t="s">
        <v>2684</v>
      </c>
      <c r="C743" s="456"/>
      <c r="D743" s="456"/>
      <c r="E743" s="618"/>
      <c r="F743" s="464"/>
      <c r="G743" s="414"/>
    </row>
    <row r="744" spans="1:7" ht="20.25" customHeight="1" x14ac:dyDescent="0.25">
      <c r="A744" s="1516"/>
      <c r="B744" s="1768" t="s">
        <v>2670</v>
      </c>
      <c r="C744" s="1513"/>
      <c r="D744" s="1513"/>
      <c r="E744" s="625"/>
      <c r="F744" s="559"/>
      <c r="G744" s="583"/>
    </row>
    <row r="745" spans="1:7" ht="90" x14ac:dyDescent="0.25">
      <c r="A745" s="717"/>
      <c r="B745" s="456" t="s">
        <v>2139</v>
      </c>
      <c r="C745" s="1531"/>
      <c r="D745" s="1531"/>
      <c r="E745" s="620"/>
      <c r="F745" s="719"/>
      <c r="G745" s="720"/>
    </row>
    <row r="746" spans="1:7" x14ac:dyDescent="0.25">
      <c r="A746" s="413"/>
      <c r="B746" s="456" t="s">
        <v>447</v>
      </c>
      <c r="C746" s="435"/>
      <c r="D746" s="450"/>
      <c r="E746" s="464"/>
      <c r="F746" s="464"/>
      <c r="G746" s="414"/>
    </row>
    <row r="747" spans="1:7" x14ac:dyDescent="0.25">
      <c r="A747" s="413"/>
      <c r="B747" s="452" t="s">
        <v>187</v>
      </c>
      <c r="C747" s="435"/>
      <c r="D747" s="450"/>
      <c r="E747" s="464"/>
      <c r="F747" s="464"/>
      <c r="G747" s="414"/>
    </row>
    <row r="748" spans="1:7" x14ac:dyDescent="0.25">
      <c r="A748" s="413"/>
      <c r="B748" s="452" t="s">
        <v>229</v>
      </c>
      <c r="C748" s="435"/>
      <c r="D748" s="450"/>
      <c r="E748" s="464"/>
      <c r="F748" s="464"/>
      <c r="G748" s="414"/>
    </row>
    <row r="749" spans="1:7" ht="30" x14ac:dyDescent="0.25">
      <c r="A749" s="413"/>
      <c r="B749" s="452" t="s">
        <v>189</v>
      </c>
      <c r="C749" s="435"/>
      <c r="D749" s="450"/>
      <c r="E749" s="464"/>
      <c r="F749" s="464"/>
      <c r="G749" s="414"/>
    </row>
    <row r="750" spans="1:7" ht="45" x14ac:dyDescent="0.25">
      <c r="A750" s="413"/>
      <c r="B750" s="452" t="s">
        <v>186</v>
      </c>
      <c r="C750" s="435"/>
      <c r="D750" s="450"/>
      <c r="E750" s="464"/>
      <c r="F750" s="464"/>
      <c r="G750" s="414"/>
    </row>
    <row r="751" spans="1:7" x14ac:dyDescent="0.25">
      <c r="A751" s="413"/>
      <c r="B751" s="452" t="s">
        <v>118</v>
      </c>
      <c r="C751" s="435"/>
      <c r="D751" s="450"/>
      <c r="E751" s="464"/>
      <c r="F751" s="464"/>
      <c r="G751" s="414"/>
    </row>
    <row r="752" spans="1:7" x14ac:dyDescent="0.25">
      <c r="A752" s="413"/>
      <c r="B752" s="435"/>
      <c r="C752" s="435" t="s">
        <v>172</v>
      </c>
      <c r="D752" s="455">
        <v>1</v>
      </c>
      <c r="E752" s="464"/>
      <c r="F752" s="464">
        <f>$D752*E752</f>
        <v>0</v>
      </c>
      <c r="G752" s="414"/>
    </row>
    <row r="753" spans="1:7" x14ac:dyDescent="0.25">
      <c r="A753" s="413" t="s">
        <v>57</v>
      </c>
      <c r="B753" s="449" t="s">
        <v>294</v>
      </c>
      <c r="C753" s="435"/>
      <c r="D753" s="450"/>
      <c r="E753" s="464"/>
      <c r="F753" s="464"/>
      <c r="G753" s="414"/>
    </row>
    <row r="754" spans="1:7" ht="75" x14ac:dyDescent="0.25">
      <c r="A754" s="413"/>
      <c r="B754" s="452" t="s">
        <v>2140</v>
      </c>
      <c r="C754" s="435"/>
      <c r="D754" s="450"/>
      <c r="E754" s="464"/>
      <c r="F754" s="464"/>
      <c r="G754" s="414"/>
    </row>
    <row r="755" spans="1:7" ht="20.25" customHeight="1" x14ac:dyDescent="0.25">
      <c r="A755" s="413"/>
      <c r="B755" s="456" t="s">
        <v>2699</v>
      </c>
      <c r="C755" s="456"/>
      <c r="D755" s="456"/>
      <c r="E755" s="618"/>
      <c r="F755" s="464"/>
      <c r="G755" s="414"/>
    </row>
    <row r="756" spans="1:7" ht="20.25" customHeight="1" x14ac:dyDescent="0.25">
      <c r="A756" s="1516"/>
      <c r="B756" s="1768" t="s">
        <v>2670</v>
      </c>
      <c r="C756" s="1513"/>
      <c r="D756" s="1513"/>
      <c r="E756" s="625"/>
      <c r="F756" s="559"/>
      <c r="G756" s="583"/>
    </row>
    <row r="757" spans="1:7" ht="90" x14ac:dyDescent="0.25">
      <c r="A757" s="717"/>
      <c r="B757" s="456" t="s">
        <v>2139</v>
      </c>
      <c r="C757" s="1531"/>
      <c r="D757" s="1531"/>
      <c r="E757" s="620"/>
      <c r="F757" s="719"/>
      <c r="G757" s="720"/>
    </row>
    <row r="758" spans="1:7" x14ac:dyDescent="0.25">
      <c r="A758" s="413"/>
      <c r="B758" s="456" t="s">
        <v>1787</v>
      </c>
      <c r="C758" s="435"/>
      <c r="D758" s="450"/>
      <c r="E758" s="464"/>
      <c r="F758" s="464"/>
      <c r="G758" s="414"/>
    </row>
    <row r="759" spans="1:7" x14ac:dyDescent="0.25">
      <c r="A759" s="413"/>
      <c r="B759" s="452" t="s">
        <v>187</v>
      </c>
      <c r="C759" s="435"/>
      <c r="D759" s="450"/>
      <c r="E759" s="464"/>
      <c r="F759" s="464"/>
      <c r="G759" s="414"/>
    </row>
    <row r="760" spans="1:7" x14ac:dyDescent="0.25">
      <c r="A760" s="413"/>
      <c r="B760" s="452" t="s">
        <v>229</v>
      </c>
      <c r="C760" s="435"/>
      <c r="D760" s="450"/>
      <c r="E760" s="464"/>
      <c r="F760" s="464"/>
      <c r="G760" s="414"/>
    </row>
    <row r="761" spans="1:7" ht="30" x14ac:dyDescent="0.25">
      <c r="A761" s="413"/>
      <c r="B761" s="452" t="s">
        <v>189</v>
      </c>
      <c r="C761" s="435"/>
      <c r="D761" s="450"/>
      <c r="E761" s="464"/>
      <c r="F761" s="464"/>
      <c r="G761" s="414"/>
    </row>
    <row r="762" spans="1:7" ht="45" x14ac:dyDescent="0.25">
      <c r="A762" s="413"/>
      <c r="B762" s="452" t="s">
        <v>186</v>
      </c>
      <c r="C762" s="435"/>
      <c r="D762" s="450"/>
      <c r="E762" s="464"/>
      <c r="F762" s="464"/>
      <c r="G762" s="414"/>
    </row>
    <row r="763" spans="1:7" x14ac:dyDescent="0.25">
      <c r="A763" s="413"/>
      <c r="B763" s="452" t="s">
        <v>118</v>
      </c>
      <c r="C763" s="435"/>
      <c r="D763" s="450"/>
      <c r="E763" s="464"/>
      <c r="F763" s="464"/>
      <c r="G763" s="414"/>
    </row>
    <row r="764" spans="1:7" x14ac:dyDescent="0.25">
      <c r="A764" s="413"/>
      <c r="B764" s="435"/>
      <c r="C764" s="435" t="s">
        <v>172</v>
      </c>
      <c r="D764" s="455">
        <v>1</v>
      </c>
      <c r="E764" s="464"/>
      <c r="F764" s="464">
        <f>$D764*E764</f>
        <v>0</v>
      </c>
      <c r="G764" s="414"/>
    </row>
    <row r="765" spans="1:7" x14ac:dyDescent="0.25">
      <c r="A765" s="413" t="s">
        <v>58</v>
      </c>
      <c r="B765" s="449" t="s">
        <v>295</v>
      </c>
      <c r="C765" s="435"/>
      <c r="D765" s="450"/>
      <c r="E765" s="464"/>
      <c r="F765" s="464"/>
      <c r="G765" s="414"/>
    </row>
    <row r="766" spans="1:7" ht="105.75" customHeight="1" x14ac:dyDescent="0.25">
      <c r="A766" s="413"/>
      <c r="B766" s="452" t="s">
        <v>2142</v>
      </c>
      <c r="C766" s="452"/>
      <c r="D766" s="452"/>
      <c r="E766" s="462"/>
      <c r="F766" s="464"/>
      <c r="G766" s="414"/>
    </row>
    <row r="767" spans="1:7" ht="20.25" customHeight="1" x14ac:dyDescent="0.25">
      <c r="A767" s="413"/>
      <c r="B767" s="456" t="s">
        <v>2684</v>
      </c>
      <c r="C767" s="456"/>
      <c r="D767" s="456"/>
      <c r="E767" s="618"/>
      <c r="F767" s="464"/>
      <c r="G767" s="414"/>
    </row>
    <row r="768" spans="1:7" ht="20.25" customHeight="1" x14ac:dyDescent="0.25">
      <c r="A768" s="1516"/>
      <c r="B768" s="1768" t="s">
        <v>2670</v>
      </c>
      <c r="C768" s="1513"/>
      <c r="D768" s="1513"/>
      <c r="E768" s="625"/>
      <c r="F768" s="559"/>
      <c r="G768" s="583"/>
    </row>
    <row r="769" spans="1:7" ht="90" x14ac:dyDescent="0.25">
      <c r="A769" s="717"/>
      <c r="B769" s="456" t="s">
        <v>2139</v>
      </c>
      <c r="C769" s="1531"/>
      <c r="D769" s="1531"/>
      <c r="E769" s="620"/>
      <c r="F769" s="719"/>
      <c r="G769" s="720"/>
    </row>
    <row r="770" spans="1:7" x14ac:dyDescent="0.25">
      <c r="A770" s="413"/>
      <c r="B770" s="452" t="s">
        <v>1788</v>
      </c>
      <c r="C770" s="435"/>
      <c r="D770" s="450"/>
      <c r="E770" s="464"/>
      <c r="F770" s="464"/>
      <c r="G770" s="414"/>
    </row>
    <row r="771" spans="1:7" x14ac:dyDescent="0.25">
      <c r="A771" s="413"/>
      <c r="B771" s="452" t="s">
        <v>187</v>
      </c>
      <c r="C771" s="435"/>
      <c r="D771" s="450"/>
      <c r="E771" s="464"/>
      <c r="F771" s="464"/>
      <c r="G771" s="414"/>
    </row>
    <row r="772" spans="1:7" x14ac:dyDescent="0.25">
      <c r="A772" s="413"/>
      <c r="B772" s="452" t="s">
        <v>229</v>
      </c>
      <c r="C772" s="435"/>
      <c r="D772" s="450"/>
      <c r="E772" s="464"/>
      <c r="F772" s="464"/>
      <c r="G772" s="414"/>
    </row>
    <row r="773" spans="1:7" ht="30" x14ac:dyDescent="0.25">
      <c r="A773" s="413"/>
      <c r="B773" s="452" t="s">
        <v>189</v>
      </c>
      <c r="C773" s="435"/>
      <c r="D773" s="450"/>
      <c r="E773" s="464"/>
      <c r="F773" s="464"/>
      <c r="G773" s="414"/>
    </row>
    <row r="774" spans="1:7" ht="45" x14ac:dyDescent="0.25">
      <c r="A774" s="413"/>
      <c r="B774" s="452" t="s">
        <v>186</v>
      </c>
      <c r="C774" s="435"/>
      <c r="D774" s="450"/>
      <c r="E774" s="464"/>
      <c r="F774" s="464"/>
      <c r="G774" s="414"/>
    </row>
    <row r="775" spans="1:7" x14ac:dyDescent="0.25">
      <c r="A775" s="413"/>
      <c r="B775" s="452" t="s">
        <v>118</v>
      </c>
      <c r="C775" s="435"/>
      <c r="D775" s="450"/>
      <c r="E775" s="464"/>
      <c r="F775" s="464"/>
      <c r="G775" s="414"/>
    </row>
    <row r="776" spans="1:7" x14ac:dyDescent="0.25">
      <c r="A776" s="413"/>
      <c r="B776" s="435"/>
      <c r="C776" s="435" t="s">
        <v>172</v>
      </c>
      <c r="D776" s="455">
        <v>1</v>
      </c>
      <c r="E776" s="464"/>
      <c r="F776" s="464">
        <f>$D776*E776</f>
        <v>0</v>
      </c>
      <c r="G776" s="414"/>
    </row>
    <row r="777" spans="1:7" x14ac:dyDescent="0.25">
      <c r="A777" s="413" t="s">
        <v>59</v>
      </c>
      <c r="B777" s="449" t="s">
        <v>296</v>
      </c>
      <c r="C777" s="435"/>
      <c r="D777" s="450"/>
      <c r="E777" s="464"/>
      <c r="F777" s="464"/>
      <c r="G777" s="414"/>
    </row>
    <row r="778" spans="1:7" ht="65.25" customHeight="1" x14ac:dyDescent="0.25">
      <c r="A778" s="413"/>
      <c r="B778" s="452" t="s">
        <v>2685</v>
      </c>
      <c r="C778" s="452"/>
      <c r="D778" s="452"/>
      <c r="E778" s="462"/>
      <c r="F778" s="464"/>
      <c r="G778" s="414"/>
    </row>
    <row r="779" spans="1:7" ht="20.25" customHeight="1" x14ac:dyDescent="0.25">
      <c r="A779" s="413"/>
      <c r="B779" s="456" t="s">
        <v>2684</v>
      </c>
      <c r="C779" s="456"/>
      <c r="D779" s="456"/>
      <c r="E779" s="618"/>
      <c r="F779" s="464"/>
      <c r="G779" s="414"/>
    </row>
    <row r="780" spans="1:7" ht="20.25" customHeight="1" x14ac:dyDescent="0.25">
      <c r="A780" s="1516"/>
      <c r="B780" s="1768" t="s">
        <v>2670</v>
      </c>
      <c r="C780" s="1513"/>
      <c r="D780" s="1513"/>
      <c r="E780" s="625"/>
      <c r="F780" s="559"/>
      <c r="G780" s="583"/>
    </row>
    <row r="781" spans="1:7" ht="90" x14ac:dyDescent="0.25">
      <c r="A781" s="717"/>
      <c r="B781" s="456" t="s">
        <v>2139</v>
      </c>
      <c r="C781" s="1531"/>
      <c r="D781" s="1531"/>
      <c r="E781" s="620"/>
      <c r="F781" s="719"/>
      <c r="G781" s="720"/>
    </row>
    <row r="782" spans="1:7" x14ac:dyDescent="0.25">
      <c r="A782" s="413"/>
      <c r="B782" s="452" t="s">
        <v>1789</v>
      </c>
      <c r="C782" s="435"/>
      <c r="D782" s="450"/>
      <c r="E782" s="464"/>
      <c r="F782" s="464"/>
      <c r="G782" s="414"/>
    </row>
    <row r="783" spans="1:7" x14ac:dyDescent="0.25">
      <c r="A783" s="413"/>
      <c r="B783" s="452" t="s">
        <v>187</v>
      </c>
      <c r="C783" s="435"/>
      <c r="D783" s="450"/>
      <c r="E783" s="464"/>
      <c r="F783" s="464"/>
      <c r="G783" s="414"/>
    </row>
    <row r="784" spans="1:7" x14ac:dyDescent="0.25">
      <c r="A784" s="413"/>
      <c r="B784" s="452" t="s">
        <v>229</v>
      </c>
      <c r="C784" s="435"/>
      <c r="D784" s="450"/>
      <c r="E784" s="464"/>
      <c r="F784" s="464"/>
      <c r="G784" s="414"/>
    </row>
    <row r="785" spans="1:7" ht="30" x14ac:dyDescent="0.25">
      <c r="A785" s="413"/>
      <c r="B785" s="452" t="s">
        <v>189</v>
      </c>
      <c r="C785" s="435"/>
      <c r="D785" s="450"/>
      <c r="E785" s="464"/>
      <c r="F785" s="464"/>
      <c r="G785" s="414"/>
    </row>
    <row r="786" spans="1:7" ht="45" x14ac:dyDescent="0.25">
      <c r="A786" s="413"/>
      <c r="B786" s="452" t="s">
        <v>186</v>
      </c>
      <c r="C786" s="435"/>
      <c r="D786" s="450"/>
      <c r="E786" s="464"/>
      <c r="F786" s="464"/>
      <c r="G786" s="414"/>
    </row>
    <row r="787" spans="1:7" x14ac:dyDescent="0.25">
      <c r="A787" s="413"/>
      <c r="B787" s="452" t="s">
        <v>118</v>
      </c>
      <c r="C787" s="435"/>
      <c r="D787" s="450"/>
      <c r="E787" s="464"/>
      <c r="F787" s="464"/>
      <c r="G787" s="414"/>
    </row>
    <row r="788" spans="1:7" x14ac:dyDescent="0.25">
      <c r="A788" s="413"/>
      <c r="B788" s="435"/>
      <c r="C788" s="435" t="s">
        <v>172</v>
      </c>
      <c r="D788" s="455">
        <v>1</v>
      </c>
      <c r="E788" s="464"/>
      <c r="F788" s="464">
        <f>$D788*E788</f>
        <v>0</v>
      </c>
      <c r="G788" s="414"/>
    </row>
    <row r="789" spans="1:7" x14ac:dyDescent="0.25">
      <c r="A789" s="413" t="s">
        <v>60</v>
      </c>
      <c r="B789" s="449" t="s">
        <v>297</v>
      </c>
      <c r="C789" s="435"/>
      <c r="D789" s="450"/>
      <c r="E789" s="464"/>
      <c r="F789" s="464"/>
      <c r="G789" s="414"/>
    </row>
    <row r="790" spans="1:7" ht="104.25" customHeight="1" x14ac:dyDescent="0.25">
      <c r="A790" s="413"/>
      <c r="B790" s="452" t="s">
        <v>2686</v>
      </c>
      <c r="C790" s="452"/>
      <c r="D790" s="452"/>
      <c r="E790" s="462"/>
      <c r="F790" s="464"/>
      <c r="G790" s="414"/>
    </row>
    <row r="791" spans="1:7" ht="20.25" customHeight="1" x14ac:dyDescent="0.25">
      <c r="A791" s="413"/>
      <c r="B791" s="456" t="s">
        <v>2684</v>
      </c>
      <c r="C791" s="456"/>
      <c r="D791" s="456"/>
      <c r="E791" s="618"/>
      <c r="F791" s="464"/>
      <c r="G791" s="414"/>
    </row>
    <row r="792" spans="1:7" ht="20.25" customHeight="1" x14ac:dyDescent="0.25">
      <c r="A792" s="1516"/>
      <c r="B792" s="1768" t="s">
        <v>2670</v>
      </c>
      <c r="C792" s="1513"/>
      <c r="D792" s="1513"/>
      <c r="E792" s="625"/>
      <c r="F792" s="559"/>
      <c r="G792" s="583"/>
    </row>
    <row r="793" spans="1:7" ht="90" x14ac:dyDescent="0.25">
      <c r="A793" s="717"/>
      <c r="B793" s="456" t="s">
        <v>2139</v>
      </c>
      <c r="C793" s="1531"/>
      <c r="D793" s="1531"/>
      <c r="E793" s="620"/>
      <c r="F793" s="719"/>
      <c r="G793" s="720"/>
    </row>
    <row r="794" spans="1:7" x14ac:dyDescent="0.25">
      <c r="A794" s="413"/>
      <c r="B794" s="452" t="s">
        <v>1790</v>
      </c>
      <c r="C794" s="435"/>
      <c r="D794" s="450"/>
      <c r="E794" s="464"/>
      <c r="F794" s="464"/>
      <c r="G794" s="414"/>
    </row>
    <row r="795" spans="1:7" x14ac:dyDescent="0.25">
      <c r="A795" s="413"/>
      <c r="B795" s="452" t="s">
        <v>187</v>
      </c>
      <c r="C795" s="435"/>
      <c r="D795" s="450"/>
      <c r="E795" s="464"/>
      <c r="F795" s="464"/>
      <c r="G795" s="414"/>
    </row>
    <row r="796" spans="1:7" x14ac:dyDescent="0.25">
      <c r="A796" s="413"/>
      <c r="B796" s="452" t="s">
        <v>229</v>
      </c>
      <c r="C796" s="435"/>
      <c r="D796" s="450"/>
      <c r="E796" s="464"/>
      <c r="F796" s="464"/>
      <c r="G796" s="414"/>
    </row>
    <row r="797" spans="1:7" ht="30" x14ac:dyDescent="0.25">
      <c r="A797" s="413"/>
      <c r="B797" s="452" t="s">
        <v>189</v>
      </c>
      <c r="C797" s="435"/>
      <c r="D797" s="450"/>
      <c r="E797" s="464"/>
      <c r="F797" s="464"/>
      <c r="G797" s="414"/>
    </row>
    <row r="798" spans="1:7" ht="45" x14ac:dyDescent="0.25">
      <c r="A798" s="413"/>
      <c r="B798" s="452" t="s">
        <v>1777</v>
      </c>
      <c r="C798" s="435"/>
      <c r="D798" s="450"/>
      <c r="E798" s="464"/>
      <c r="F798" s="464"/>
      <c r="G798" s="414"/>
    </row>
    <row r="799" spans="1:7" x14ac:dyDescent="0.25">
      <c r="A799" s="413"/>
      <c r="B799" s="452" t="s">
        <v>118</v>
      </c>
      <c r="C799" s="435"/>
      <c r="D799" s="450"/>
      <c r="E799" s="464"/>
      <c r="F799" s="464"/>
      <c r="G799" s="414"/>
    </row>
    <row r="800" spans="1:7" x14ac:dyDescent="0.25">
      <c r="A800" s="413"/>
      <c r="B800" s="435"/>
      <c r="C800" s="435" t="s">
        <v>172</v>
      </c>
      <c r="D800" s="455">
        <v>1</v>
      </c>
      <c r="E800" s="464"/>
      <c r="F800" s="464">
        <f>$D800*E800</f>
        <v>0</v>
      </c>
      <c r="G800" s="414"/>
    </row>
    <row r="801" spans="1:7" x14ac:dyDescent="0.25">
      <c r="A801" s="413" t="s">
        <v>61</v>
      </c>
      <c r="B801" s="449" t="s">
        <v>298</v>
      </c>
      <c r="C801" s="435"/>
      <c r="D801" s="450"/>
      <c r="E801" s="464"/>
      <c r="F801" s="464"/>
      <c r="G801" s="414"/>
    </row>
    <row r="802" spans="1:7" ht="107.25" customHeight="1" x14ac:dyDescent="0.25">
      <c r="A802" s="413"/>
      <c r="B802" s="452" t="s">
        <v>2687</v>
      </c>
      <c r="C802" s="452"/>
      <c r="D802" s="452"/>
      <c r="E802" s="462"/>
      <c r="F802" s="464"/>
      <c r="G802" s="414"/>
    </row>
    <row r="803" spans="1:7" ht="20.25" customHeight="1" x14ac:dyDescent="0.25">
      <c r="A803" s="413"/>
      <c r="B803" s="456" t="s">
        <v>2684</v>
      </c>
      <c r="C803" s="456"/>
      <c r="D803" s="456"/>
      <c r="E803" s="618"/>
      <c r="F803" s="464"/>
      <c r="G803" s="414"/>
    </row>
    <row r="804" spans="1:7" ht="20.25" customHeight="1" x14ac:dyDescent="0.25">
      <c r="A804" s="1516"/>
      <c r="B804" s="1768" t="s">
        <v>2670</v>
      </c>
      <c r="C804" s="1513"/>
      <c r="D804" s="1513"/>
      <c r="E804" s="625"/>
      <c r="F804" s="559"/>
      <c r="G804" s="583"/>
    </row>
    <row r="805" spans="1:7" ht="90" x14ac:dyDescent="0.25">
      <c r="A805" s="717"/>
      <c r="B805" s="456" t="s">
        <v>2139</v>
      </c>
      <c r="C805" s="1531"/>
      <c r="D805" s="1531"/>
      <c r="E805" s="620"/>
      <c r="F805" s="719"/>
      <c r="G805" s="720"/>
    </row>
    <row r="806" spans="1:7" x14ac:dyDescent="0.25">
      <c r="A806" s="413"/>
      <c r="B806" s="452" t="s">
        <v>1791</v>
      </c>
      <c r="C806" s="435"/>
      <c r="D806" s="450"/>
      <c r="E806" s="464"/>
      <c r="F806" s="464"/>
      <c r="G806" s="414"/>
    </row>
    <row r="807" spans="1:7" x14ac:dyDescent="0.25">
      <c r="A807" s="413"/>
      <c r="B807" s="452" t="s">
        <v>187</v>
      </c>
      <c r="C807" s="435"/>
      <c r="D807" s="450"/>
      <c r="E807" s="464"/>
      <c r="F807" s="464"/>
      <c r="G807" s="414"/>
    </row>
    <row r="808" spans="1:7" x14ac:dyDescent="0.25">
      <c r="A808" s="413"/>
      <c r="B808" s="452" t="s">
        <v>229</v>
      </c>
      <c r="C808" s="435"/>
      <c r="D808" s="450"/>
      <c r="E808" s="464"/>
      <c r="F808" s="464"/>
      <c r="G808" s="414"/>
    </row>
    <row r="809" spans="1:7" ht="30" x14ac:dyDescent="0.25">
      <c r="A809" s="413"/>
      <c r="B809" s="452" t="s">
        <v>189</v>
      </c>
      <c r="C809" s="435"/>
      <c r="D809" s="450"/>
      <c r="E809" s="464"/>
      <c r="F809" s="464"/>
      <c r="G809" s="414"/>
    </row>
    <row r="810" spans="1:7" ht="45" x14ac:dyDescent="0.25">
      <c r="A810" s="413"/>
      <c r="B810" s="452" t="s">
        <v>186</v>
      </c>
      <c r="C810" s="435"/>
      <c r="D810" s="450"/>
      <c r="E810" s="464"/>
      <c r="F810" s="464"/>
      <c r="G810" s="414"/>
    </row>
    <row r="811" spans="1:7" x14ac:dyDescent="0.25">
      <c r="A811" s="413"/>
      <c r="B811" s="452" t="s">
        <v>118</v>
      </c>
      <c r="C811" s="435"/>
      <c r="D811" s="450"/>
      <c r="E811" s="464"/>
      <c r="F811" s="464"/>
      <c r="G811" s="414"/>
    </row>
    <row r="812" spans="1:7" x14ac:dyDescent="0.25">
      <c r="A812" s="413"/>
      <c r="B812" s="435"/>
      <c r="C812" s="435" t="s">
        <v>172</v>
      </c>
      <c r="D812" s="455">
        <v>1</v>
      </c>
      <c r="E812" s="464"/>
      <c r="F812" s="464">
        <f>$D812*E812</f>
        <v>0</v>
      </c>
      <c r="G812" s="414"/>
    </row>
    <row r="813" spans="1:7" x14ac:dyDescent="0.25">
      <c r="A813" s="413" t="s">
        <v>62</v>
      </c>
      <c r="B813" s="449" t="s">
        <v>299</v>
      </c>
      <c r="C813" s="435"/>
      <c r="D813" s="450"/>
      <c r="E813" s="464"/>
      <c r="F813" s="464"/>
      <c r="G813" s="414"/>
    </row>
    <row r="814" spans="1:7" ht="104.25" customHeight="1" x14ac:dyDescent="0.25">
      <c r="A814" s="413"/>
      <c r="B814" s="452" t="s">
        <v>2688</v>
      </c>
      <c r="C814" s="452"/>
      <c r="D814" s="452"/>
      <c r="E814" s="462"/>
      <c r="F814" s="464"/>
      <c r="G814" s="414"/>
    </row>
    <row r="815" spans="1:7" ht="20.25" customHeight="1" x14ac:dyDescent="0.25">
      <c r="A815" s="413"/>
      <c r="B815" s="456" t="s">
        <v>2684</v>
      </c>
      <c r="C815" s="456"/>
      <c r="D815" s="456"/>
      <c r="E815" s="618"/>
      <c r="F815" s="464"/>
      <c r="G815" s="414"/>
    </row>
    <row r="816" spans="1:7" ht="20.25" customHeight="1" x14ac:dyDescent="0.25">
      <c r="A816" s="1516"/>
      <c r="B816" s="1768" t="s">
        <v>2670</v>
      </c>
      <c r="C816" s="1513"/>
      <c r="D816" s="1513"/>
      <c r="E816" s="625"/>
      <c r="F816" s="559"/>
      <c r="G816" s="583"/>
    </row>
    <row r="817" spans="1:7" ht="90" x14ac:dyDescent="0.25">
      <c r="A817" s="717"/>
      <c r="B817" s="456" t="s">
        <v>2139</v>
      </c>
      <c r="C817" s="1531"/>
      <c r="D817" s="1531"/>
      <c r="E817" s="620"/>
      <c r="F817" s="719"/>
      <c r="G817" s="720"/>
    </row>
    <row r="818" spans="1:7" x14ac:dyDescent="0.25">
      <c r="A818" s="413"/>
      <c r="B818" s="452" t="s">
        <v>1792</v>
      </c>
      <c r="C818" s="435"/>
      <c r="D818" s="450"/>
      <c r="E818" s="464"/>
      <c r="F818" s="464"/>
      <c r="G818" s="414"/>
    </row>
    <row r="819" spans="1:7" x14ac:dyDescent="0.25">
      <c r="A819" s="413"/>
      <c r="B819" s="452" t="s">
        <v>187</v>
      </c>
      <c r="C819" s="435"/>
      <c r="D819" s="450"/>
      <c r="E819" s="464"/>
      <c r="F819" s="464"/>
      <c r="G819" s="414"/>
    </row>
    <row r="820" spans="1:7" x14ac:dyDescent="0.25">
      <c r="A820" s="413"/>
      <c r="B820" s="452" t="s">
        <v>229</v>
      </c>
      <c r="C820" s="435"/>
      <c r="D820" s="450"/>
      <c r="E820" s="464"/>
      <c r="F820" s="464"/>
      <c r="G820" s="414"/>
    </row>
    <row r="821" spans="1:7" ht="30" x14ac:dyDescent="0.25">
      <c r="A821" s="413"/>
      <c r="B821" s="452" t="s">
        <v>189</v>
      </c>
      <c r="C821" s="435"/>
      <c r="D821" s="450"/>
      <c r="E821" s="464"/>
      <c r="F821" s="464"/>
      <c r="G821" s="414"/>
    </row>
    <row r="822" spans="1:7" ht="45" x14ac:dyDescent="0.25">
      <c r="A822" s="413"/>
      <c r="B822" s="452" t="s">
        <v>186</v>
      </c>
      <c r="C822" s="435"/>
      <c r="D822" s="450"/>
      <c r="E822" s="464"/>
      <c r="F822" s="464"/>
      <c r="G822" s="414"/>
    </row>
    <row r="823" spans="1:7" x14ac:dyDescent="0.25">
      <c r="A823" s="413"/>
      <c r="B823" s="452" t="s">
        <v>118</v>
      </c>
      <c r="C823" s="435"/>
      <c r="D823" s="450"/>
      <c r="E823" s="464"/>
      <c r="F823" s="464"/>
      <c r="G823" s="414"/>
    </row>
    <row r="824" spans="1:7" x14ac:dyDescent="0.25">
      <c r="A824" s="413"/>
      <c r="B824" s="435"/>
      <c r="C824" s="435" t="s">
        <v>172</v>
      </c>
      <c r="D824" s="455">
        <v>1</v>
      </c>
      <c r="E824" s="464"/>
      <c r="F824" s="464">
        <f>$D824*E824</f>
        <v>0</v>
      </c>
      <c r="G824" s="414"/>
    </row>
    <row r="825" spans="1:7" x14ac:dyDescent="0.25">
      <c r="A825" s="413" t="s">
        <v>63</v>
      </c>
      <c r="B825" s="453" t="s">
        <v>253</v>
      </c>
      <c r="C825" s="435"/>
      <c r="D825" s="450"/>
      <c r="E825" s="464"/>
      <c r="F825" s="464"/>
      <c r="G825" s="414"/>
    </row>
    <row r="826" spans="1:7" ht="240" x14ac:dyDescent="0.25">
      <c r="A826" s="413"/>
      <c r="B826" s="456" t="s">
        <v>1795</v>
      </c>
      <c r="C826" s="456"/>
      <c r="D826" s="456"/>
      <c r="E826" s="618"/>
      <c r="F826" s="464"/>
      <c r="G826" s="414"/>
    </row>
    <row r="827" spans="1:7" x14ac:dyDescent="0.25">
      <c r="A827" s="413"/>
      <c r="B827" s="456" t="s">
        <v>1794</v>
      </c>
      <c r="C827" s="435"/>
      <c r="D827" s="450"/>
      <c r="E827" s="464"/>
      <c r="F827" s="464"/>
      <c r="G827" s="414"/>
    </row>
    <row r="828" spans="1:7" x14ac:dyDescent="0.25">
      <c r="A828" s="413"/>
      <c r="B828" s="456" t="s">
        <v>187</v>
      </c>
      <c r="C828" s="435"/>
      <c r="D828" s="450"/>
      <c r="E828" s="464"/>
      <c r="F828" s="464"/>
      <c r="G828" s="414"/>
    </row>
    <row r="829" spans="1:7" x14ac:dyDescent="0.25">
      <c r="A829" s="413"/>
      <c r="B829" s="456" t="s">
        <v>231</v>
      </c>
      <c r="C829" s="435"/>
      <c r="D829" s="450"/>
      <c r="E829" s="464"/>
      <c r="F829" s="464"/>
      <c r="G829" s="414"/>
    </row>
    <row r="830" spans="1:7" ht="30" x14ac:dyDescent="0.25">
      <c r="A830" s="413"/>
      <c r="B830" s="456" t="s">
        <v>189</v>
      </c>
      <c r="C830" s="435"/>
      <c r="D830" s="450"/>
      <c r="E830" s="464"/>
      <c r="F830" s="464"/>
      <c r="G830" s="414"/>
    </row>
    <row r="831" spans="1:7" ht="45" x14ac:dyDescent="0.25">
      <c r="A831" s="413"/>
      <c r="B831" s="456" t="s">
        <v>186</v>
      </c>
      <c r="C831" s="435"/>
      <c r="D831" s="450"/>
      <c r="E831" s="464"/>
      <c r="F831" s="464"/>
      <c r="G831" s="414"/>
    </row>
    <row r="832" spans="1:7" x14ac:dyDescent="0.25">
      <c r="A832" s="413"/>
      <c r="B832" s="456" t="s">
        <v>118</v>
      </c>
      <c r="C832" s="435"/>
      <c r="D832" s="450"/>
      <c r="E832" s="464"/>
      <c r="F832" s="464"/>
      <c r="G832" s="414"/>
    </row>
    <row r="833" spans="1:7" x14ac:dyDescent="0.25">
      <c r="A833" s="413"/>
      <c r="B833" s="435"/>
      <c r="C833" s="435" t="s">
        <v>172</v>
      </c>
      <c r="D833" s="455">
        <v>1</v>
      </c>
      <c r="E833" s="464"/>
      <c r="F833" s="464">
        <f>$D833*E833</f>
        <v>0</v>
      </c>
      <c r="G833" s="414"/>
    </row>
    <row r="834" spans="1:7" x14ac:dyDescent="0.25">
      <c r="A834" s="413" t="s">
        <v>64</v>
      </c>
      <c r="B834" s="453" t="s">
        <v>252</v>
      </c>
      <c r="C834" s="435"/>
      <c r="D834" s="450"/>
      <c r="E834" s="464"/>
      <c r="F834" s="464"/>
      <c r="G834" s="414"/>
    </row>
    <row r="835" spans="1:7" ht="210" x14ac:dyDescent="0.25">
      <c r="A835" s="413"/>
      <c r="B835" s="456" t="s">
        <v>1821</v>
      </c>
      <c r="C835" s="456"/>
      <c r="D835" s="456"/>
      <c r="E835" s="618"/>
      <c r="F835" s="464"/>
      <c r="G835" s="414"/>
    </row>
    <row r="836" spans="1:7" x14ac:dyDescent="0.25">
      <c r="A836" s="413"/>
      <c r="B836" s="456" t="s">
        <v>1820</v>
      </c>
      <c r="C836" s="435"/>
      <c r="D836" s="450"/>
      <c r="E836" s="464"/>
      <c r="F836" s="464"/>
      <c r="G836" s="414"/>
    </row>
    <row r="837" spans="1:7" x14ac:dyDescent="0.25">
      <c r="A837" s="413"/>
      <c r="B837" s="456" t="s">
        <v>187</v>
      </c>
      <c r="C837" s="435"/>
      <c r="D837" s="450"/>
      <c r="E837" s="464"/>
      <c r="F837" s="464"/>
      <c r="G837" s="414"/>
    </row>
    <row r="838" spans="1:7" x14ac:dyDescent="0.25">
      <c r="A838" s="413"/>
      <c r="B838" s="456" t="s">
        <v>231</v>
      </c>
      <c r="C838" s="435"/>
      <c r="D838" s="450"/>
      <c r="E838" s="464"/>
      <c r="F838" s="464"/>
      <c r="G838" s="414"/>
    </row>
    <row r="839" spans="1:7" ht="30" x14ac:dyDescent="0.25">
      <c r="A839" s="413"/>
      <c r="B839" s="456" t="s">
        <v>189</v>
      </c>
      <c r="C839" s="435"/>
      <c r="D839" s="450"/>
      <c r="E839" s="464"/>
      <c r="F839" s="464"/>
      <c r="G839" s="414"/>
    </row>
    <row r="840" spans="1:7" ht="45" x14ac:dyDescent="0.25">
      <c r="A840" s="413"/>
      <c r="B840" s="456" t="s">
        <v>186</v>
      </c>
      <c r="C840" s="435"/>
      <c r="D840" s="450"/>
      <c r="E840" s="464"/>
      <c r="F840" s="464"/>
      <c r="G840" s="414"/>
    </row>
    <row r="841" spans="1:7" x14ac:dyDescent="0.25">
      <c r="A841" s="413"/>
      <c r="B841" s="456" t="s">
        <v>118</v>
      </c>
      <c r="C841" s="435"/>
      <c r="D841" s="450"/>
      <c r="E841" s="464"/>
      <c r="F841" s="464"/>
      <c r="G841" s="414"/>
    </row>
    <row r="842" spans="1:7" x14ac:dyDescent="0.25">
      <c r="A842" s="413"/>
      <c r="B842" s="435"/>
      <c r="C842" s="435" t="s">
        <v>172</v>
      </c>
      <c r="D842" s="455">
        <v>1</v>
      </c>
      <c r="E842" s="464"/>
      <c r="F842" s="464">
        <f>$D842*E842</f>
        <v>0</v>
      </c>
      <c r="G842" s="414"/>
    </row>
    <row r="843" spans="1:7" x14ac:dyDescent="0.25">
      <c r="A843" s="637" t="s">
        <v>65</v>
      </c>
      <c r="B843" s="449" t="s">
        <v>249</v>
      </c>
      <c r="C843" s="435"/>
      <c r="D843" s="450"/>
      <c r="E843" s="464"/>
      <c r="F843" s="464"/>
      <c r="G843" s="414"/>
    </row>
    <row r="844" spans="1:7" ht="75" x14ac:dyDescent="0.25">
      <c r="A844" s="413"/>
      <c r="B844" s="456" t="s">
        <v>2143</v>
      </c>
      <c r="C844" s="456"/>
      <c r="D844" s="456"/>
      <c r="E844" s="618"/>
      <c r="F844" s="464"/>
      <c r="G844" s="414"/>
    </row>
    <row r="845" spans="1:7" x14ac:dyDescent="0.25">
      <c r="A845" s="717"/>
      <c r="B845" s="456" t="s">
        <v>2697</v>
      </c>
      <c r="C845" s="1531"/>
      <c r="D845" s="1531"/>
      <c r="E845" s="620"/>
      <c r="F845" s="719"/>
      <c r="G845" s="720"/>
    </row>
    <row r="846" spans="1:7" x14ac:dyDescent="0.25">
      <c r="A846" s="1516"/>
      <c r="B846" s="1768" t="s">
        <v>2670</v>
      </c>
      <c r="C846" s="1513"/>
      <c r="D846" s="1513"/>
      <c r="E846" s="625"/>
      <c r="F846" s="559"/>
      <c r="G846" s="583"/>
    </row>
    <row r="847" spans="1:7" ht="60" x14ac:dyDescent="0.25">
      <c r="A847" s="717"/>
      <c r="B847" s="456" t="s">
        <v>2144</v>
      </c>
      <c r="C847" s="1531"/>
      <c r="D847" s="1531"/>
      <c r="E847" s="620"/>
      <c r="F847" s="719"/>
      <c r="G847" s="720"/>
    </row>
    <row r="848" spans="1:7" x14ac:dyDescent="0.25">
      <c r="A848" s="717"/>
      <c r="B848" s="456" t="s">
        <v>2700</v>
      </c>
      <c r="C848" s="1531"/>
      <c r="D848" s="1531"/>
      <c r="E848" s="620"/>
      <c r="F848" s="719"/>
      <c r="G848" s="720"/>
    </row>
    <row r="849" spans="1:7" x14ac:dyDescent="0.25">
      <c r="A849" s="1516"/>
      <c r="B849" s="1768" t="s">
        <v>2670</v>
      </c>
      <c r="C849" s="1513"/>
      <c r="D849" s="1513"/>
      <c r="E849" s="625"/>
      <c r="F849" s="559"/>
      <c r="G849" s="583"/>
    </row>
    <row r="850" spans="1:7" ht="150" x14ac:dyDescent="0.25">
      <c r="A850" s="717"/>
      <c r="B850" s="456" t="s">
        <v>2145</v>
      </c>
      <c r="C850" s="1531"/>
      <c r="D850" s="1531"/>
      <c r="E850" s="620"/>
      <c r="F850" s="719"/>
      <c r="G850" s="720"/>
    </row>
    <row r="851" spans="1:7" x14ac:dyDescent="0.25">
      <c r="A851" s="413"/>
      <c r="B851" s="456" t="s">
        <v>205</v>
      </c>
      <c r="C851" s="435"/>
      <c r="D851" s="450"/>
      <c r="E851" s="464"/>
      <c r="F851" s="464"/>
      <c r="G851" s="414"/>
    </row>
    <row r="852" spans="1:7" ht="30" x14ac:dyDescent="0.25">
      <c r="A852" s="413"/>
      <c r="B852" s="452" t="s">
        <v>250</v>
      </c>
      <c r="C852" s="435"/>
      <c r="D852" s="450"/>
      <c r="E852" s="464"/>
      <c r="F852" s="464"/>
      <c r="G852" s="414"/>
    </row>
    <row r="853" spans="1:7" x14ac:dyDescent="0.25">
      <c r="A853" s="413"/>
      <c r="B853" s="452" t="s">
        <v>187</v>
      </c>
      <c r="C853" s="435"/>
      <c r="D853" s="450"/>
      <c r="E853" s="464"/>
      <c r="F853" s="464"/>
      <c r="G853" s="414"/>
    </row>
    <row r="854" spans="1:7" x14ac:dyDescent="0.25">
      <c r="A854" s="413"/>
      <c r="B854" s="452" t="s">
        <v>251</v>
      </c>
      <c r="C854" s="435"/>
      <c r="D854" s="450"/>
      <c r="E854" s="464"/>
      <c r="F854" s="464"/>
      <c r="G854" s="414"/>
    </row>
    <row r="855" spans="1:7" x14ac:dyDescent="0.25">
      <c r="A855" s="1516"/>
      <c r="B855" s="1768" t="s">
        <v>2670</v>
      </c>
      <c r="C855" s="599"/>
      <c r="D855" s="569"/>
      <c r="E855" s="559"/>
      <c r="F855" s="559"/>
      <c r="G855" s="583"/>
    </row>
    <row r="856" spans="1:7" x14ac:dyDescent="0.25">
      <c r="A856" s="413"/>
      <c r="B856" s="452" t="s">
        <v>231</v>
      </c>
      <c r="C856" s="435"/>
      <c r="D856" s="450"/>
      <c r="E856" s="464"/>
      <c r="F856" s="464"/>
      <c r="G856" s="414"/>
    </row>
    <row r="857" spans="1:7" ht="30" x14ac:dyDescent="0.25">
      <c r="A857" s="413"/>
      <c r="B857" s="452" t="s">
        <v>189</v>
      </c>
      <c r="C857" s="435"/>
      <c r="D857" s="450"/>
      <c r="E857" s="464"/>
      <c r="F857" s="464"/>
      <c r="G857" s="414"/>
    </row>
    <row r="858" spans="1:7" ht="45" x14ac:dyDescent="0.25">
      <c r="A858" s="413"/>
      <c r="B858" s="452" t="s">
        <v>186</v>
      </c>
      <c r="C858" s="435"/>
      <c r="D858" s="450"/>
      <c r="E858" s="464"/>
      <c r="F858" s="464"/>
      <c r="G858" s="414"/>
    </row>
    <row r="859" spans="1:7" x14ac:dyDescent="0.25">
      <c r="A859" s="413"/>
      <c r="B859" s="452" t="s">
        <v>118</v>
      </c>
      <c r="C859" s="435"/>
      <c r="D859" s="450"/>
      <c r="E859" s="464"/>
      <c r="F859" s="464"/>
      <c r="G859" s="414"/>
    </row>
    <row r="860" spans="1:7" x14ac:dyDescent="0.25">
      <c r="A860" s="413"/>
      <c r="B860" s="435"/>
      <c r="C860" s="435" t="s">
        <v>172</v>
      </c>
      <c r="D860" s="455">
        <v>1</v>
      </c>
      <c r="E860" s="464"/>
      <c r="F860" s="464">
        <f>$D860*E860</f>
        <v>0</v>
      </c>
      <c r="G860" s="414"/>
    </row>
    <row r="861" spans="1:7" x14ac:dyDescent="0.25">
      <c r="A861" s="413" t="s">
        <v>66</v>
      </c>
      <c r="B861" s="449" t="s">
        <v>247</v>
      </c>
      <c r="C861" s="435"/>
      <c r="D861" s="450"/>
      <c r="E861" s="464"/>
      <c r="F861" s="464"/>
      <c r="G861" s="414"/>
    </row>
    <row r="862" spans="1:7" ht="60" x14ac:dyDescent="0.25">
      <c r="A862" s="413"/>
      <c r="B862" s="452" t="s">
        <v>2146</v>
      </c>
      <c r="C862" s="452"/>
      <c r="D862" s="452"/>
      <c r="E862" s="462"/>
      <c r="F862" s="464"/>
      <c r="G862" s="414"/>
    </row>
    <row r="863" spans="1:7" x14ac:dyDescent="0.25">
      <c r="A863" s="717"/>
      <c r="B863" s="452" t="s">
        <v>2695</v>
      </c>
      <c r="C863" s="1539"/>
      <c r="D863" s="1539"/>
      <c r="E863" s="716"/>
      <c r="F863" s="719"/>
      <c r="G863" s="720"/>
    </row>
    <row r="864" spans="1:7" x14ac:dyDescent="0.25">
      <c r="A864" s="1516"/>
      <c r="B864" s="1768" t="s">
        <v>2670</v>
      </c>
      <c r="C864" s="1517"/>
      <c r="D864" s="1517"/>
      <c r="E864" s="714"/>
      <c r="F864" s="559"/>
      <c r="G864" s="583"/>
    </row>
    <row r="865" spans="1:7" ht="60" x14ac:dyDescent="0.25">
      <c r="A865" s="717"/>
      <c r="B865" s="452" t="s">
        <v>2147</v>
      </c>
      <c r="C865" s="1539"/>
      <c r="D865" s="1539"/>
      <c r="E865" s="716"/>
      <c r="F865" s="719"/>
      <c r="G865" s="720"/>
    </row>
    <row r="866" spans="1:7" x14ac:dyDescent="0.25">
      <c r="A866" s="717"/>
      <c r="B866" s="452" t="s">
        <v>2693</v>
      </c>
      <c r="C866" s="1539"/>
      <c r="D866" s="1539"/>
      <c r="E866" s="716"/>
      <c r="F866" s="719"/>
      <c r="G866" s="720"/>
    </row>
    <row r="867" spans="1:7" x14ac:dyDescent="0.25">
      <c r="A867" s="1516"/>
      <c r="B867" s="1768" t="s">
        <v>2670</v>
      </c>
      <c r="C867" s="1517"/>
      <c r="D867" s="1517"/>
      <c r="E867" s="714"/>
      <c r="F867" s="559"/>
      <c r="G867" s="583"/>
    </row>
    <row r="868" spans="1:7" ht="210" x14ac:dyDescent="0.25">
      <c r="A868" s="717"/>
      <c r="B868" s="452" t="s">
        <v>2137</v>
      </c>
      <c r="C868" s="1539"/>
      <c r="D868" s="1539"/>
      <c r="E868" s="716"/>
      <c r="F868" s="719"/>
      <c r="G868" s="720"/>
    </row>
    <row r="869" spans="1:7" x14ac:dyDescent="0.25">
      <c r="A869" s="413"/>
      <c r="B869" s="452" t="s">
        <v>1822</v>
      </c>
      <c r="C869" s="435"/>
      <c r="D869" s="450"/>
      <c r="E869" s="464"/>
      <c r="F869" s="464"/>
      <c r="G869" s="414"/>
    </row>
    <row r="870" spans="1:7" x14ac:dyDescent="0.25">
      <c r="A870" s="413"/>
      <c r="B870" s="452" t="s">
        <v>187</v>
      </c>
      <c r="C870" s="435"/>
      <c r="D870" s="450"/>
      <c r="E870" s="464"/>
      <c r="F870" s="464"/>
      <c r="G870" s="414"/>
    </row>
    <row r="871" spans="1:7" x14ac:dyDescent="0.25">
      <c r="A871" s="413"/>
      <c r="B871" s="452" t="s">
        <v>231</v>
      </c>
      <c r="C871" s="435"/>
      <c r="D871" s="450"/>
      <c r="E871" s="464"/>
      <c r="F871" s="464"/>
      <c r="G871" s="414"/>
    </row>
    <row r="872" spans="1:7" ht="30" x14ac:dyDescent="0.25">
      <c r="A872" s="413"/>
      <c r="B872" s="452" t="s">
        <v>189</v>
      </c>
      <c r="C872" s="435"/>
      <c r="D872" s="450"/>
      <c r="E872" s="464"/>
      <c r="F872" s="464"/>
      <c r="G872" s="414"/>
    </row>
    <row r="873" spans="1:7" ht="45" x14ac:dyDescent="0.25">
      <c r="A873" s="413"/>
      <c r="B873" s="452" t="s">
        <v>186</v>
      </c>
      <c r="C873" s="435"/>
      <c r="D873" s="450"/>
      <c r="E873" s="464"/>
      <c r="F873" s="464"/>
      <c r="G873" s="414"/>
    </row>
    <row r="874" spans="1:7" x14ac:dyDescent="0.25">
      <c r="A874" s="413"/>
      <c r="B874" s="452" t="s">
        <v>118</v>
      </c>
      <c r="C874" s="435"/>
      <c r="D874" s="450"/>
      <c r="E874" s="464"/>
      <c r="F874" s="464"/>
      <c r="G874" s="414"/>
    </row>
    <row r="875" spans="1:7" x14ac:dyDescent="0.25">
      <c r="A875" s="413"/>
      <c r="B875" s="435"/>
      <c r="C875" s="435" t="s">
        <v>172</v>
      </c>
      <c r="D875" s="455">
        <v>1</v>
      </c>
      <c r="E875" s="464"/>
      <c r="F875" s="464">
        <f>$D875*E875</f>
        <v>0</v>
      </c>
      <c r="G875" s="414"/>
    </row>
    <row r="876" spans="1:7" x14ac:dyDescent="0.25">
      <c r="A876" s="413" t="s">
        <v>283</v>
      </c>
      <c r="B876" s="449" t="s">
        <v>302</v>
      </c>
      <c r="C876" s="435"/>
      <c r="D876" s="450"/>
      <c r="E876" s="464"/>
      <c r="F876" s="464"/>
      <c r="G876" s="414"/>
    </row>
    <row r="877" spans="1:7" ht="75" x14ac:dyDescent="0.25">
      <c r="A877" s="413"/>
      <c r="B877" s="452" t="s">
        <v>2148</v>
      </c>
      <c r="C877" s="452"/>
      <c r="D877" s="452"/>
      <c r="E877" s="462"/>
      <c r="F877" s="464"/>
      <c r="G877" s="414"/>
    </row>
    <row r="878" spans="1:7" x14ac:dyDescent="0.25">
      <c r="A878" s="717"/>
      <c r="B878" s="452" t="s">
        <v>2693</v>
      </c>
      <c r="C878" s="1539"/>
      <c r="D878" s="1539"/>
      <c r="E878" s="716"/>
      <c r="F878" s="719"/>
      <c r="G878" s="720"/>
    </row>
    <row r="879" spans="1:7" x14ac:dyDescent="0.25">
      <c r="A879" s="1516"/>
      <c r="B879" s="1768" t="s">
        <v>2670</v>
      </c>
      <c r="C879" s="1517"/>
      <c r="D879" s="1517"/>
      <c r="E879" s="714"/>
      <c r="F879" s="559"/>
      <c r="G879" s="583"/>
    </row>
    <row r="880" spans="1:7" ht="105" x14ac:dyDescent="0.25">
      <c r="A880" s="717"/>
      <c r="B880" s="452" t="s">
        <v>2149</v>
      </c>
      <c r="C880" s="1539"/>
      <c r="D880" s="1539"/>
      <c r="E880" s="716"/>
      <c r="F880" s="719"/>
      <c r="G880" s="720"/>
    </row>
    <row r="881" spans="1:7" ht="18" customHeight="1" x14ac:dyDescent="0.25">
      <c r="A881" s="717"/>
      <c r="B881" s="452" t="s">
        <v>2684</v>
      </c>
      <c r="C881" s="1539"/>
      <c r="D881" s="1539"/>
      <c r="E881" s="716"/>
      <c r="F881" s="719"/>
      <c r="G881" s="720"/>
    </row>
    <row r="882" spans="1:7" ht="18" customHeight="1" x14ac:dyDescent="0.25">
      <c r="A882" s="1516"/>
      <c r="B882" s="1768" t="s">
        <v>2670</v>
      </c>
      <c r="C882" s="1517"/>
      <c r="D882" s="1517"/>
      <c r="E882" s="714"/>
      <c r="F882" s="559"/>
      <c r="G882" s="583"/>
    </row>
    <row r="883" spans="1:7" ht="60" x14ac:dyDescent="0.25">
      <c r="A883" s="717"/>
      <c r="B883" s="452" t="s">
        <v>2150</v>
      </c>
      <c r="C883" s="1539"/>
      <c r="D883" s="1539"/>
      <c r="E883" s="716"/>
      <c r="F883" s="719"/>
      <c r="G883" s="720"/>
    </row>
    <row r="884" spans="1:7" x14ac:dyDescent="0.25">
      <c r="A884" s="413"/>
      <c r="B884" s="452" t="s">
        <v>1823</v>
      </c>
      <c r="C884" s="435"/>
      <c r="D884" s="450"/>
      <c r="E884" s="464"/>
      <c r="F884" s="464"/>
      <c r="G884" s="414"/>
    </row>
    <row r="885" spans="1:7" x14ac:dyDescent="0.25">
      <c r="A885" s="413"/>
      <c r="B885" s="452" t="s">
        <v>187</v>
      </c>
      <c r="C885" s="435"/>
      <c r="D885" s="450"/>
      <c r="E885" s="464"/>
      <c r="F885" s="464"/>
      <c r="G885" s="414"/>
    </row>
    <row r="886" spans="1:7" x14ac:dyDescent="0.25">
      <c r="A886" s="413"/>
      <c r="B886" s="452" t="s">
        <v>229</v>
      </c>
      <c r="C886" s="435"/>
      <c r="D886" s="450"/>
      <c r="E886" s="464"/>
      <c r="F886" s="464"/>
      <c r="G886" s="414"/>
    </row>
    <row r="887" spans="1:7" ht="30" x14ac:dyDescent="0.25">
      <c r="A887" s="413"/>
      <c r="B887" s="452" t="s">
        <v>189</v>
      </c>
      <c r="C887" s="435"/>
      <c r="D887" s="450"/>
      <c r="E887" s="464"/>
      <c r="F887" s="464"/>
      <c r="G887" s="414"/>
    </row>
    <row r="888" spans="1:7" ht="45" x14ac:dyDescent="0.25">
      <c r="A888" s="413"/>
      <c r="B888" s="452" t="s">
        <v>186</v>
      </c>
      <c r="C888" s="435"/>
      <c r="D888" s="450"/>
      <c r="E888" s="464"/>
      <c r="F888" s="464"/>
      <c r="G888" s="414"/>
    </row>
    <row r="889" spans="1:7" ht="16.5" customHeight="1" x14ac:dyDescent="0.25">
      <c r="A889" s="413"/>
      <c r="B889" s="452" t="s">
        <v>118</v>
      </c>
      <c r="C889" s="435"/>
      <c r="D889" s="450"/>
      <c r="E889" s="464"/>
      <c r="F889" s="464"/>
      <c r="G889" s="414"/>
    </row>
    <row r="890" spans="1:7" x14ac:dyDescent="0.25">
      <c r="A890" s="413"/>
      <c r="B890" s="435"/>
      <c r="C890" s="435" t="s">
        <v>172</v>
      </c>
      <c r="D890" s="455">
        <v>1</v>
      </c>
      <c r="E890" s="464"/>
      <c r="F890" s="464">
        <f>$D890*E890</f>
        <v>0</v>
      </c>
      <c r="G890" s="414"/>
    </row>
    <row r="891" spans="1:7" x14ac:dyDescent="0.25">
      <c r="A891" s="413" t="s">
        <v>284</v>
      </c>
      <c r="B891" s="449" t="s">
        <v>248</v>
      </c>
      <c r="C891" s="435"/>
      <c r="D891" s="450"/>
      <c r="E891" s="464"/>
      <c r="F891" s="464"/>
      <c r="G891" s="414"/>
    </row>
    <row r="892" spans="1:7" ht="75" x14ac:dyDescent="0.25">
      <c r="A892" s="413"/>
      <c r="B892" s="452" t="s">
        <v>2151</v>
      </c>
      <c r="C892" s="452"/>
      <c r="D892" s="452"/>
      <c r="E892" s="462"/>
      <c r="F892" s="464"/>
      <c r="G892" s="414"/>
    </row>
    <row r="893" spans="1:7" x14ac:dyDescent="0.25">
      <c r="A893" s="717"/>
      <c r="B893" s="452" t="s">
        <v>2693</v>
      </c>
      <c r="C893" s="1539"/>
      <c r="D893" s="1539"/>
      <c r="E893" s="716"/>
      <c r="F893" s="719"/>
      <c r="G893" s="720"/>
    </row>
    <row r="894" spans="1:7" x14ac:dyDescent="0.25">
      <c r="A894" s="1516"/>
      <c r="B894" s="1768" t="s">
        <v>2670</v>
      </c>
      <c r="C894" s="1517"/>
      <c r="D894" s="1517"/>
      <c r="E894" s="714"/>
      <c r="F894" s="559"/>
      <c r="G894" s="583"/>
    </row>
    <row r="895" spans="1:7" ht="165" x14ac:dyDescent="0.25">
      <c r="A895" s="717"/>
      <c r="B895" s="452" t="s">
        <v>2152</v>
      </c>
      <c r="C895" s="1539"/>
      <c r="D895" s="1539"/>
      <c r="E895" s="716"/>
      <c r="F895" s="719"/>
      <c r="G895" s="720"/>
    </row>
    <row r="896" spans="1:7" x14ac:dyDescent="0.25">
      <c r="A896" s="413"/>
      <c r="B896" s="452" t="s">
        <v>1824</v>
      </c>
      <c r="C896" s="435"/>
      <c r="D896" s="450"/>
      <c r="E896" s="464"/>
      <c r="F896" s="464"/>
      <c r="G896" s="414"/>
    </row>
    <row r="897" spans="1:7" x14ac:dyDescent="0.25">
      <c r="A897" s="413"/>
      <c r="B897" s="452" t="s">
        <v>187</v>
      </c>
      <c r="C897" s="435"/>
      <c r="D897" s="450"/>
      <c r="E897" s="464"/>
      <c r="F897" s="464"/>
      <c r="G897" s="414"/>
    </row>
    <row r="898" spans="1:7" x14ac:dyDescent="0.25">
      <c r="A898" s="413"/>
      <c r="B898" s="452" t="s">
        <v>231</v>
      </c>
      <c r="C898" s="435"/>
      <c r="D898" s="450"/>
      <c r="E898" s="464"/>
      <c r="F898" s="464"/>
      <c r="G898" s="414"/>
    </row>
    <row r="899" spans="1:7" ht="30" x14ac:dyDescent="0.25">
      <c r="A899" s="413"/>
      <c r="B899" s="452" t="s">
        <v>189</v>
      </c>
      <c r="C899" s="435"/>
      <c r="D899" s="450"/>
      <c r="E899" s="464"/>
      <c r="F899" s="464"/>
      <c r="G899" s="414"/>
    </row>
    <row r="900" spans="1:7" ht="45" x14ac:dyDescent="0.25">
      <c r="A900" s="413"/>
      <c r="B900" s="452" t="s">
        <v>186</v>
      </c>
      <c r="C900" s="435"/>
      <c r="D900" s="450"/>
      <c r="E900" s="464"/>
      <c r="F900" s="464"/>
      <c r="G900" s="414"/>
    </row>
    <row r="901" spans="1:7" x14ac:dyDescent="0.25">
      <c r="A901" s="413"/>
      <c r="B901" s="452" t="s">
        <v>118</v>
      </c>
      <c r="C901" s="435"/>
      <c r="D901" s="450"/>
      <c r="E901" s="464"/>
      <c r="F901" s="464"/>
      <c r="G901" s="414"/>
    </row>
    <row r="902" spans="1:7" x14ac:dyDescent="0.25">
      <c r="A902" s="413"/>
      <c r="B902" s="435"/>
      <c r="C902" s="435" t="s">
        <v>172</v>
      </c>
      <c r="D902" s="455">
        <v>1</v>
      </c>
      <c r="E902" s="464"/>
      <c r="F902" s="464">
        <f>$D902*E902</f>
        <v>0</v>
      </c>
      <c r="G902" s="414"/>
    </row>
    <row r="903" spans="1:7" x14ac:dyDescent="0.25">
      <c r="A903" s="413" t="s">
        <v>285</v>
      </c>
      <c r="B903" s="449" t="s">
        <v>238</v>
      </c>
      <c r="C903" s="435"/>
      <c r="D903" s="450"/>
      <c r="E903" s="464"/>
      <c r="F903" s="464"/>
      <c r="G903" s="414"/>
    </row>
    <row r="904" spans="1:7" ht="30" x14ac:dyDescent="0.25">
      <c r="A904" s="413"/>
      <c r="B904" s="452" t="s">
        <v>2153</v>
      </c>
      <c r="C904" s="452"/>
      <c r="D904" s="452"/>
      <c r="E904" s="462"/>
      <c r="F904" s="464"/>
      <c r="G904" s="414"/>
    </row>
    <row r="905" spans="1:7" x14ac:dyDescent="0.25">
      <c r="A905" s="717"/>
      <c r="B905" s="452" t="s">
        <v>2689</v>
      </c>
      <c r="C905" s="1539"/>
      <c r="D905" s="1539"/>
      <c r="E905" s="716"/>
      <c r="F905" s="719"/>
      <c r="G905" s="720"/>
    </row>
    <row r="906" spans="1:7" x14ac:dyDescent="0.25">
      <c r="A906" s="1516"/>
      <c r="B906" s="1768" t="s">
        <v>2670</v>
      </c>
      <c r="C906" s="1517"/>
      <c r="D906" s="1517"/>
      <c r="E906" s="714"/>
      <c r="F906" s="559"/>
      <c r="G906" s="583"/>
    </row>
    <row r="907" spans="1:7" ht="60" x14ac:dyDescent="0.25">
      <c r="A907" s="717"/>
      <c r="B907" s="452" t="s">
        <v>2154</v>
      </c>
      <c r="C907" s="1539"/>
      <c r="D907" s="1539"/>
      <c r="E907" s="716"/>
      <c r="F907" s="719"/>
      <c r="G907" s="720"/>
    </row>
    <row r="908" spans="1:7" x14ac:dyDescent="0.25">
      <c r="A908" s="717"/>
      <c r="B908" s="452" t="s">
        <v>2693</v>
      </c>
      <c r="C908" s="1539"/>
      <c r="D908" s="1539"/>
      <c r="E908" s="716"/>
      <c r="F908" s="719"/>
      <c r="G908" s="720"/>
    </row>
    <row r="909" spans="1:7" x14ac:dyDescent="0.25">
      <c r="A909" s="1516"/>
      <c r="B909" s="1768" t="s">
        <v>2670</v>
      </c>
      <c r="C909" s="1517"/>
      <c r="D909" s="1517"/>
      <c r="E909" s="714"/>
      <c r="F909" s="559"/>
      <c r="G909" s="583"/>
    </row>
    <row r="910" spans="1:7" ht="45" x14ac:dyDescent="0.25">
      <c r="A910" s="717"/>
      <c r="B910" s="452" t="s">
        <v>2155</v>
      </c>
      <c r="C910" s="1539"/>
      <c r="D910" s="1539"/>
      <c r="E910" s="716"/>
      <c r="F910" s="719"/>
      <c r="G910" s="720"/>
    </row>
    <row r="911" spans="1:7" x14ac:dyDescent="0.25">
      <c r="A911" s="717"/>
      <c r="B911" s="452" t="s">
        <v>2701</v>
      </c>
      <c r="C911" s="1539"/>
      <c r="D911" s="1539"/>
      <c r="E911" s="716"/>
      <c r="F911" s="719"/>
      <c r="G911" s="720"/>
    </row>
    <row r="912" spans="1:7" x14ac:dyDescent="0.25">
      <c r="A912" s="1516"/>
      <c r="B912" s="1768" t="s">
        <v>2670</v>
      </c>
      <c r="C912" s="1517"/>
      <c r="D912" s="1517"/>
      <c r="E912" s="714"/>
      <c r="F912" s="559"/>
      <c r="G912" s="583"/>
    </row>
    <row r="913" spans="1:7" ht="75" x14ac:dyDescent="0.25">
      <c r="A913" s="717"/>
      <c r="B913" s="452" t="s">
        <v>2124</v>
      </c>
      <c r="C913" s="1539"/>
      <c r="D913" s="1539"/>
      <c r="E913" s="716"/>
      <c r="F913" s="719"/>
      <c r="G913" s="720"/>
    </row>
    <row r="914" spans="1:7" ht="15.75" customHeight="1" x14ac:dyDescent="0.25">
      <c r="A914" s="717"/>
      <c r="B914" s="452" t="s">
        <v>2702</v>
      </c>
      <c r="C914" s="1539"/>
      <c r="D914" s="1539"/>
      <c r="E914" s="716"/>
      <c r="F914" s="719"/>
      <c r="G914" s="720"/>
    </row>
    <row r="915" spans="1:7" ht="15.75" customHeight="1" x14ac:dyDescent="0.25">
      <c r="A915" s="1516"/>
      <c r="B915" s="1768" t="s">
        <v>2670</v>
      </c>
      <c r="C915" s="1517"/>
      <c r="D915" s="1517"/>
      <c r="E915" s="714"/>
      <c r="F915" s="559"/>
      <c r="G915" s="583"/>
    </row>
    <row r="916" spans="1:7" ht="60" x14ac:dyDescent="0.25">
      <c r="A916" s="717"/>
      <c r="B916" s="452" t="s">
        <v>1776</v>
      </c>
      <c r="C916" s="1539"/>
      <c r="D916" s="1539"/>
      <c r="E916" s="716"/>
      <c r="F916" s="719"/>
      <c r="G916" s="720"/>
    </row>
    <row r="917" spans="1:7" x14ac:dyDescent="0.25">
      <c r="A917" s="413"/>
      <c r="B917" s="452" t="s">
        <v>205</v>
      </c>
      <c r="C917" s="435"/>
      <c r="D917" s="450"/>
      <c r="E917" s="464"/>
      <c r="F917" s="464"/>
      <c r="G917" s="414"/>
    </row>
    <row r="918" spans="1:7" x14ac:dyDescent="0.25">
      <c r="A918" s="413"/>
      <c r="B918" s="452" t="s">
        <v>187</v>
      </c>
      <c r="C918" s="435"/>
      <c r="D918" s="450"/>
      <c r="E918" s="464"/>
      <c r="F918" s="464"/>
      <c r="G918" s="414"/>
    </row>
    <row r="919" spans="1:7" x14ac:dyDescent="0.25">
      <c r="A919" s="413"/>
      <c r="B919" s="452" t="s">
        <v>231</v>
      </c>
      <c r="C919" s="435"/>
      <c r="D919" s="450"/>
      <c r="E919" s="464"/>
      <c r="F919" s="464"/>
      <c r="G919" s="414"/>
    </row>
    <row r="920" spans="1:7" ht="30" x14ac:dyDescent="0.25">
      <c r="A920" s="413"/>
      <c r="B920" s="452" t="s">
        <v>189</v>
      </c>
      <c r="C920" s="435"/>
      <c r="D920" s="450"/>
      <c r="E920" s="464"/>
      <c r="F920" s="464"/>
      <c r="G920" s="414"/>
    </row>
    <row r="921" spans="1:7" ht="45" x14ac:dyDescent="0.25">
      <c r="A921" s="413"/>
      <c r="B921" s="452" t="s">
        <v>186</v>
      </c>
      <c r="C921" s="435"/>
      <c r="D921" s="450"/>
      <c r="E921" s="464"/>
      <c r="F921" s="464"/>
      <c r="G921" s="414"/>
    </row>
    <row r="922" spans="1:7" x14ac:dyDescent="0.25">
      <c r="A922" s="413"/>
      <c r="B922" s="452" t="s">
        <v>118</v>
      </c>
      <c r="C922" s="435"/>
      <c r="D922" s="450"/>
      <c r="E922" s="464"/>
      <c r="F922" s="464"/>
      <c r="G922" s="414"/>
    </row>
    <row r="923" spans="1:7" x14ac:dyDescent="0.25">
      <c r="A923" s="413"/>
      <c r="B923" s="435"/>
      <c r="C923" s="435" t="s">
        <v>172</v>
      </c>
      <c r="D923" s="455">
        <v>1</v>
      </c>
      <c r="E923" s="464"/>
      <c r="F923" s="464">
        <f>$D923*E923</f>
        <v>0</v>
      </c>
      <c r="G923" s="414"/>
    </row>
    <row r="924" spans="1:7" x14ac:dyDescent="0.25">
      <c r="A924" s="413" t="s">
        <v>286</v>
      </c>
      <c r="B924" s="449" t="s">
        <v>246</v>
      </c>
      <c r="C924" s="435"/>
      <c r="D924" s="450"/>
      <c r="E924" s="464"/>
      <c r="F924" s="464"/>
      <c r="G924" s="414"/>
    </row>
    <row r="925" spans="1:7" ht="90" x14ac:dyDescent="0.25">
      <c r="A925" s="413"/>
      <c r="B925" s="452" t="s">
        <v>2156</v>
      </c>
      <c r="C925" s="452"/>
      <c r="D925" s="452"/>
      <c r="E925" s="462"/>
      <c r="F925" s="464"/>
      <c r="G925" s="414"/>
    </row>
    <row r="926" spans="1:7" x14ac:dyDescent="0.25">
      <c r="A926" s="717"/>
      <c r="B926" s="452" t="s">
        <v>2703</v>
      </c>
      <c r="C926" s="1539"/>
      <c r="D926" s="1539"/>
      <c r="E926" s="716"/>
      <c r="F926" s="719"/>
      <c r="G926" s="720"/>
    </row>
    <row r="927" spans="1:7" x14ac:dyDescent="0.25">
      <c r="A927" s="1516"/>
      <c r="B927" s="1768" t="s">
        <v>2670</v>
      </c>
      <c r="C927" s="1517"/>
      <c r="D927" s="1517"/>
      <c r="E927" s="714"/>
      <c r="F927" s="559"/>
      <c r="G927" s="583"/>
    </row>
    <row r="928" spans="1:7" ht="165" x14ac:dyDescent="0.25">
      <c r="A928" s="717"/>
      <c r="B928" s="452" t="s">
        <v>2152</v>
      </c>
      <c r="C928" s="1539"/>
      <c r="D928" s="1539"/>
      <c r="E928" s="716"/>
      <c r="F928" s="719"/>
      <c r="G928" s="720"/>
    </row>
    <row r="929" spans="1:7" x14ac:dyDescent="0.25">
      <c r="A929" s="413"/>
      <c r="B929" s="452" t="s">
        <v>1825</v>
      </c>
      <c r="C929" s="435"/>
      <c r="D929" s="450"/>
      <c r="E929" s="464"/>
      <c r="F929" s="464"/>
      <c r="G929" s="414"/>
    </row>
    <row r="930" spans="1:7" x14ac:dyDescent="0.25">
      <c r="A930" s="413"/>
      <c r="B930" s="452" t="s">
        <v>187</v>
      </c>
      <c r="C930" s="435"/>
      <c r="D930" s="450"/>
      <c r="E930" s="464"/>
      <c r="F930" s="464"/>
      <c r="G930" s="414"/>
    </row>
    <row r="931" spans="1:7" x14ac:dyDescent="0.25">
      <c r="A931" s="413"/>
      <c r="B931" s="452" t="s">
        <v>231</v>
      </c>
      <c r="C931" s="435"/>
      <c r="D931" s="450"/>
      <c r="E931" s="464"/>
      <c r="F931" s="464"/>
      <c r="G931" s="414"/>
    </row>
    <row r="932" spans="1:7" ht="30" x14ac:dyDescent="0.25">
      <c r="A932" s="413"/>
      <c r="B932" s="452" t="s">
        <v>189</v>
      </c>
      <c r="C932" s="435"/>
      <c r="D932" s="450"/>
      <c r="E932" s="464"/>
      <c r="F932" s="464"/>
      <c r="G932" s="414"/>
    </row>
    <row r="933" spans="1:7" ht="45" x14ac:dyDescent="0.25">
      <c r="A933" s="413"/>
      <c r="B933" s="452" t="s">
        <v>186</v>
      </c>
      <c r="C933" s="435"/>
      <c r="D933" s="450"/>
      <c r="E933" s="464"/>
      <c r="F933" s="464"/>
      <c r="G933" s="414"/>
    </row>
    <row r="934" spans="1:7" x14ac:dyDescent="0.25">
      <c r="A934" s="413"/>
      <c r="B934" s="452" t="s">
        <v>118</v>
      </c>
      <c r="C934" s="435"/>
      <c r="D934" s="450"/>
      <c r="E934" s="464"/>
      <c r="F934" s="464"/>
      <c r="G934" s="414"/>
    </row>
    <row r="935" spans="1:7" x14ac:dyDescent="0.25">
      <c r="A935" s="413"/>
      <c r="B935" s="435"/>
      <c r="C935" s="435" t="s">
        <v>172</v>
      </c>
      <c r="D935" s="455">
        <v>1</v>
      </c>
      <c r="E935" s="464"/>
      <c r="F935" s="464">
        <f>$D935*E935</f>
        <v>0</v>
      </c>
      <c r="G935" s="414"/>
    </row>
    <row r="936" spans="1:7" x14ac:dyDescent="0.25">
      <c r="A936" s="413" t="s">
        <v>287</v>
      </c>
      <c r="B936" s="449" t="s">
        <v>244</v>
      </c>
      <c r="C936" s="435"/>
      <c r="D936" s="450"/>
      <c r="E936" s="464"/>
      <c r="F936" s="464"/>
      <c r="G936" s="414"/>
    </row>
    <row r="937" spans="1:7" ht="60" x14ac:dyDescent="0.25">
      <c r="A937" s="413"/>
      <c r="B937" s="452" t="s">
        <v>2157</v>
      </c>
      <c r="C937" s="452"/>
      <c r="D937" s="452"/>
      <c r="E937" s="462"/>
      <c r="F937" s="464"/>
      <c r="G937" s="414"/>
    </row>
    <row r="938" spans="1:7" x14ac:dyDescent="0.25">
      <c r="A938" s="717"/>
      <c r="B938" s="452" t="s">
        <v>2695</v>
      </c>
      <c r="C938" s="1539"/>
      <c r="D938" s="1539"/>
      <c r="E938" s="716"/>
      <c r="F938" s="719"/>
      <c r="G938" s="720"/>
    </row>
    <row r="939" spans="1:7" x14ac:dyDescent="0.25">
      <c r="A939" s="1516"/>
      <c r="B939" s="1768" t="s">
        <v>2670</v>
      </c>
      <c r="C939" s="1517"/>
      <c r="D939" s="1517"/>
      <c r="E939" s="714"/>
      <c r="F939" s="559"/>
      <c r="G939" s="583"/>
    </row>
    <row r="940" spans="1:7" ht="60" x14ac:dyDescent="0.25">
      <c r="A940" s="717"/>
      <c r="B940" s="452" t="s">
        <v>2147</v>
      </c>
      <c r="C940" s="1539"/>
      <c r="D940" s="1539"/>
      <c r="E940" s="716"/>
      <c r="F940" s="719"/>
      <c r="G940" s="720"/>
    </row>
    <row r="941" spans="1:7" x14ac:dyDescent="0.25">
      <c r="A941" s="717"/>
      <c r="B941" s="452" t="s">
        <v>2693</v>
      </c>
      <c r="C941" s="1539"/>
      <c r="D941" s="1539"/>
      <c r="E941" s="716"/>
      <c r="F941" s="719"/>
      <c r="G941" s="720"/>
    </row>
    <row r="942" spans="1:7" x14ac:dyDescent="0.25">
      <c r="A942" s="1516"/>
      <c r="B942" s="1768" t="s">
        <v>2670</v>
      </c>
      <c r="C942" s="1517"/>
      <c r="D942" s="1517"/>
      <c r="E942" s="714"/>
      <c r="F942" s="559"/>
      <c r="G942" s="583"/>
    </row>
    <row r="943" spans="1:7" ht="210" x14ac:dyDescent="0.25">
      <c r="A943" s="717"/>
      <c r="B943" s="452" t="s">
        <v>2137</v>
      </c>
      <c r="C943" s="1539"/>
      <c r="D943" s="1539"/>
      <c r="E943" s="716"/>
      <c r="F943" s="719"/>
      <c r="G943" s="720"/>
    </row>
    <row r="944" spans="1:7" x14ac:dyDescent="0.25">
      <c r="A944" s="413"/>
      <c r="B944" s="452" t="s">
        <v>245</v>
      </c>
      <c r="C944" s="435"/>
      <c r="D944" s="450"/>
      <c r="E944" s="464"/>
      <c r="F944" s="464"/>
      <c r="G944" s="414"/>
    </row>
    <row r="945" spans="1:7" x14ac:dyDescent="0.25">
      <c r="A945" s="1516"/>
      <c r="B945" s="1768" t="s">
        <v>2670</v>
      </c>
      <c r="C945" s="599"/>
      <c r="D945" s="569"/>
      <c r="E945" s="559"/>
      <c r="F945" s="559"/>
      <c r="G945" s="583"/>
    </row>
    <row r="946" spans="1:7" x14ac:dyDescent="0.25">
      <c r="A946" s="413"/>
      <c r="B946" s="452" t="s">
        <v>1826</v>
      </c>
      <c r="C946" s="435"/>
      <c r="D946" s="450"/>
      <c r="E946" s="464"/>
      <c r="F946" s="464"/>
      <c r="G946" s="414"/>
    </row>
    <row r="947" spans="1:7" x14ac:dyDescent="0.25">
      <c r="A947" s="413"/>
      <c r="B947" s="452" t="s">
        <v>187</v>
      </c>
      <c r="C947" s="435"/>
      <c r="D947" s="450"/>
      <c r="E947" s="464"/>
      <c r="F947" s="464"/>
      <c r="G947" s="414"/>
    </row>
    <row r="948" spans="1:7" x14ac:dyDescent="0.25">
      <c r="A948" s="413"/>
      <c r="B948" s="452" t="s">
        <v>231</v>
      </c>
      <c r="C948" s="435"/>
      <c r="D948" s="450"/>
      <c r="E948" s="464"/>
      <c r="F948" s="464"/>
      <c r="G948" s="414"/>
    </row>
    <row r="949" spans="1:7" ht="30" x14ac:dyDescent="0.25">
      <c r="A949" s="413"/>
      <c r="B949" s="452" t="s">
        <v>189</v>
      </c>
      <c r="C949" s="435"/>
      <c r="D949" s="450"/>
      <c r="E949" s="464"/>
      <c r="F949" s="464"/>
      <c r="G949" s="414"/>
    </row>
    <row r="950" spans="1:7" ht="45" x14ac:dyDescent="0.25">
      <c r="A950" s="413"/>
      <c r="B950" s="452" t="s">
        <v>186</v>
      </c>
      <c r="C950" s="435"/>
      <c r="D950" s="450"/>
      <c r="E950" s="464"/>
      <c r="F950" s="464"/>
      <c r="G950" s="414"/>
    </row>
    <row r="951" spans="1:7" x14ac:dyDescent="0.25">
      <c r="A951" s="413"/>
      <c r="B951" s="452" t="s">
        <v>118</v>
      </c>
      <c r="C951" s="435"/>
      <c r="D951" s="450"/>
      <c r="E951" s="464"/>
      <c r="F951" s="464"/>
      <c r="G951" s="414"/>
    </row>
    <row r="952" spans="1:7" x14ac:dyDescent="0.25">
      <c r="A952" s="413"/>
      <c r="B952" s="435"/>
      <c r="C952" s="435" t="s">
        <v>172</v>
      </c>
      <c r="D952" s="455">
        <v>1</v>
      </c>
      <c r="E952" s="464"/>
      <c r="F952" s="464">
        <f>$D952*E952</f>
        <v>0</v>
      </c>
      <c r="G952" s="414"/>
    </row>
    <row r="953" spans="1:7" x14ac:dyDescent="0.25">
      <c r="A953" s="413" t="s">
        <v>288</v>
      </c>
      <c r="B953" s="449" t="s">
        <v>243</v>
      </c>
      <c r="C953" s="435"/>
      <c r="D953" s="450"/>
      <c r="E953" s="464"/>
      <c r="F953" s="464"/>
      <c r="G953" s="414"/>
    </row>
    <row r="954" spans="1:7" ht="256.5" customHeight="1" x14ac:dyDescent="0.25">
      <c r="A954" s="413"/>
      <c r="B954" s="452" t="s">
        <v>1827</v>
      </c>
      <c r="C954" s="452"/>
      <c r="D954" s="452"/>
      <c r="E954" s="462"/>
      <c r="F954" s="464"/>
      <c r="G954" s="414"/>
    </row>
    <row r="955" spans="1:7" x14ac:dyDescent="0.25">
      <c r="A955" s="413"/>
      <c r="B955" s="456" t="s">
        <v>445</v>
      </c>
      <c r="C955" s="435"/>
      <c r="D955" s="450"/>
      <c r="E955" s="464"/>
      <c r="F955" s="464"/>
      <c r="G955" s="414"/>
    </row>
    <row r="956" spans="1:7" x14ac:dyDescent="0.25">
      <c r="A956" s="413"/>
      <c r="B956" s="452" t="s">
        <v>187</v>
      </c>
      <c r="C956" s="435"/>
      <c r="D956" s="450"/>
      <c r="E956" s="464"/>
      <c r="F956" s="464"/>
      <c r="G956" s="414"/>
    </row>
    <row r="957" spans="1:7" x14ac:dyDescent="0.25">
      <c r="A957" s="413"/>
      <c r="B957" s="452" t="s">
        <v>231</v>
      </c>
      <c r="C957" s="435"/>
      <c r="D957" s="450"/>
      <c r="E957" s="464"/>
      <c r="F957" s="464"/>
      <c r="G957" s="414"/>
    </row>
    <row r="958" spans="1:7" ht="30" x14ac:dyDescent="0.25">
      <c r="A958" s="413"/>
      <c r="B958" s="452" t="s">
        <v>189</v>
      </c>
      <c r="C958" s="435"/>
      <c r="D958" s="450"/>
      <c r="E958" s="464"/>
      <c r="F958" s="464"/>
      <c r="G958" s="414"/>
    </row>
    <row r="959" spans="1:7" ht="45" x14ac:dyDescent="0.25">
      <c r="A959" s="413"/>
      <c r="B959" s="452" t="s">
        <v>186</v>
      </c>
      <c r="C959" s="435"/>
      <c r="D959" s="450"/>
      <c r="E959" s="464"/>
      <c r="F959" s="464"/>
      <c r="G959" s="414"/>
    </row>
    <row r="960" spans="1:7" x14ac:dyDescent="0.25">
      <c r="A960" s="413"/>
      <c r="B960" s="452" t="s">
        <v>118</v>
      </c>
      <c r="C960" s="435"/>
      <c r="D960" s="450"/>
      <c r="E960" s="464"/>
      <c r="F960" s="464"/>
      <c r="G960" s="414"/>
    </row>
    <row r="961" spans="1:7" x14ac:dyDescent="0.25">
      <c r="A961" s="413"/>
      <c r="B961" s="435"/>
      <c r="C961" s="435" t="s">
        <v>172</v>
      </c>
      <c r="D961" s="455">
        <v>1</v>
      </c>
      <c r="E961" s="464"/>
      <c r="F961" s="464">
        <f>$D961*E961</f>
        <v>0</v>
      </c>
      <c r="G961" s="414"/>
    </row>
    <row r="962" spans="1:7" x14ac:dyDescent="0.25">
      <c r="A962" s="413" t="s">
        <v>289</v>
      </c>
      <c r="B962" s="449" t="s">
        <v>300</v>
      </c>
      <c r="C962" s="435"/>
      <c r="D962" s="450"/>
      <c r="E962" s="464"/>
      <c r="F962" s="464"/>
      <c r="G962" s="414"/>
    </row>
    <row r="963" spans="1:7" ht="75" x14ac:dyDescent="0.25">
      <c r="A963" s="413"/>
      <c r="B963" s="452" t="s">
        <v>2158</v>
      </c>
      <c r="C963" s="452"/>
      <c r="D963" s="452"/>
      <c r="E963" s="462"/>
      <c r="F963" s="464"/>
      <c r="G963" s="414"/>
    </row>
    <row r="964" spans="1:7" ht="16.5" customHeight="1" x14ac:dyDescent="0.25">
      <c r="A964" s="717"/>
      <c r="B964" s="1539" t="s">
        <v>2698</v>
      </c>
      <c r="C964" s="1539"/>
      <c r="D964" s="1539"/>
      <c r="E964" s="716"/>
      <c r="F964" s="719"/>
      <c r="G964" s="720"/>
    </row>
    <row r="965" spans="1:7" ht="16.5" customHeight="1" x14ac:dyDescent="0.25">
      <c r="A965" s="1516"/>
      <c r="B965" s="1768" t="s">
        <v>2670</v>
      </c>
      <c r="C965" s="1517"/>
      <c r="D965" s="1517"/>
      <c r="E965" s="714"/>
      <c r="F965" s="559"/>
      <c r="G965" s="583"/>
    </row>
    <row r="966" spans="1:7" ht="90" x14ac:dyDescent="0.25">
      <c r="A966" s="717"/>
      <c r="B966" s="1539" t="s">
        <v>2139</v>
      </c>
      <c r="C966" s="1539"/>
      <c r="D966" s="1539"/>
      <c r="E966" s="716"/>
      <c r="F966" s="719"/>
      <c r="G966" s="720"/>
    </row>
    <row r="967" spans="1:7" x14ac:dyDescent="0.25">
      <c r="A967" s="413"/>
      <c r="B967" s="452" t="s">
        <v>1828</v>
      </c>
      <c r="C967" s="435"/>
      <c r="D967" s="450"/>
      <c r="E967" s="464"/>
      <c r="F967" s="464"/>
      <c r="G967" s="414"/>
    </row>
    <row r="968" spans="1:7" x14ac:dyDescent="0.25">
      <c r="A968" s="413"/>
      <c r="B968" s="452" t="s">
        <v>187</v>
      </c>
      <c r="C968" s="435"/>
      <c r="D968" s="450"/>
      <c r="E968" s="464"/>
      <c r="F968" s="464"/>
      <c r="G968" s="414"/>
    </row>
    <row r="969" spans="1:7" x14ac:dyDescent="0.25">
      <c r="A969" s="413"/>
      <c r="B969" s="452" t="s">
        <v>229</v>
      </c>
      <c r="C969" s="435"/>
      <c r="D969" s="450"/>
      <c r="E969" s="464"/>
      <c r="F969" s="464"/>
      <c r="G969" s="414"/>
    </row>
    <row r="970" spans="1:7" ht="30" x14ac:dyDescent="0.25">
      <c r="A970" s="413"/>
      <c r="B970" s="452" t="s">
        <v>189</v>
      </c>
      <c r="C970" s="435"/>
      <c r="D970" s="450"/>
      <c r="E970" s="464"/>
      <c r="F970" s="464"/>
      <c r="G970" s="414"/>
    </row>
    <row r="971" spans="1:7" ht="45" x14ac:dyDescent="0.25">
      <c r="A971" s="413"/>
      <c r="B971" s="452" t="s">
        <v>186</v>
      </c>
      <c r="C971" s="435"/>
      <c r="D971" s="450"/>
      <c r="E971" s="464"/>
      <c r="F971" s="464"/>
      <c r="G971" s="414"/>
    </row>
    <row r="972" spans="1:7" x14ac:dyDescent="0.25">
      <c r="A972" s="413"/>
      <c r="B972" s="452" t="s">
        <v>118</v>
      </c>
      <c r="C972" s="435"/>
      <c r="D972" s="450"/>
      <c r="E972" s="464"/>
      <c r="F972" s="464"/>
      <c r="G972" s="414"/>
    </row>
    <row r="973" spans="1:7" x14ac:dyDescent="0.25">
      <c r="A973" s="413"/>
      <c r="B973" s="435"/>
      <c r="C973" s="435" t="s">
        <v>172</v>
      </c>
      <c r="D973" s="455">
        <v>1</v>
      </c>
      <c r="E973" s="464"/>
      <c r="F973" s="464">
        <f>$D973*E973</f>
        <v>0</v>
      </c>
      <c r="G973" s="414"/>
    </row>
    <row r="974" spans="1:7" x14ac:dyDescent="0.25">
      <c r="A974" s="413" t="s">
        <v>289</v>
      </c>
      <c r="B974" s="449" t="s">
        <v>301</v>
      </c>
      <c r="C974" s="435"/>
      <c r="D974" s="450"/>
      <c r="E974" s="464"/>
      <c r="F974" s="464"/>
      <c r="G974" s="414"/>
    </row>
    <row r="975" spans="1:7" ht="75" x14ac:dyDescent="0.25">
      <c r="A975" s="413"/>
      <c r="B975" s="456" t="s">
        <v>2158</v>
      </c>
      <c r="C975" s="456"/>
      <c r="D975" s="456"/>
      <c r="E975" s="618"/>
      <c r="F975" s="464"/>
      <c r="G975" s="414"/>
    </row>
    <row r="976" spans="1:7" ht="20.25" customHeight="1" x14ac:dyDescent="0.25">
      <c r="A976" s="717"/>
      <c r="B976" s="1539" t="s">
        <v>2684</v>
      </c>
      <c r="C976" s="1531"/>
      <c r="D976" s="1531"/>
      <c r="E976" s="620"/>
      <c r="F976" s="719"/>
      <c r="G976" s="720"/>
    </row>
    <row r="977" spans="1:7" ht="20.25" customHeight="1" x14ac:dyDescent="0.25">
      <c r="A977" s="1516"/>
      <c r="B977" s="1768" t="s">
        <v>2670</v>
      </c>
      <c r="C977" s="1513"/>
      <c r="D977" s="1513"/>
      <c r="E977" s="625"/>
      <c r="F977" s="559"/>
      <c r="G977" s="583"/>
    </row>
    <row r="978" spans="1:7" ht="90" x14ac:dyDescent="0.25">
      <c r="A978" s="717"/>
      <c r="B978" s="1539" t="s">
        <v>2139</v>
      </c>
      <c r="C978" s="1531"/>
      <c r="D978" s="1531"/>
      <c r="E978" s="620"/>
      <c r="F978" s="719"/>
      <c r="G978" s="720"/>
    </row>
    <row r="979" spans="1:7" x14ac:dyDescent="0.25">
      <c r="A979" s="413"/>
      <c r="B979" s="456" t="s">
        <v>1829</v>
      </c>
      <c r="C979" s="435"/>
      <c r="D979" s="450"/>
      <c r="E979" s="464"/>
      <c r="F979" s="464"/>
      <c r="G979" s="414"/>
    </row>
    <row r="980" spans="1:7" x14ac:dyDescent="0.25">
      <c r="A980" s="413"/>
      <c r="B980" s="452" t="s">
        <v>187</v>
      </c>
      <c r="C980" s="435"/>
      <c r="D980" s="450"/>
      <c r="E980" s="464"/>
      <c r="F980" s="464"/>
      <c r="G980" s="414"/>
    </row>
    <row r="981" spans="1:7" x14ac:dyDescent="0.25">
      <c r="A981" s="413"/>
      <c r="B981" s="452" t="s">
        <v>229</v>
      </c>
      <c r="C981" s="435"/>
      <c r="D981" s="450"/>
      <c r="E981" s="464"/>
      <c r="F981" s="464"/>
      <c r="G981" s="414"/>
    </row>
    <row r="982" spans="1:7" ht="30" x14ac:dyDescent="0.25">
      <c r="A982" s="413"/>
      <c r="B982" s="452" t="s">
        <v>189</v>
      </c>
      <c r="C982" s="435"/>
      <c r="D982" s="450"/>
      <c r="E982" s="464"/>
      <c r="F982" s="464"/>
      <c r="G982" s="414"/>
    </row>
    <row r="983" spans="1:7" ht="45" x14ac:dyDescent="0.25">
      <c r="A983" s="413"/>
      <c r="B983" s="452" t="s">
        <v>186</v>
      </c>
      <c r="C983" s="435"/>
      <c r="D983" s="450"/>
      <c r="E983" s="464"/>
      <c r="F983" s="464"/>
      <c r="G983" s="414"/>
    </row>
    <row r="984" spans="1:7" x14ac:dyDescent="0.25">
      <c r="A984" s="413"/>
      <c r="B984" s="452" t="s">
        <v>118</v>
      </c>
      <c r="C984" s="435"/>
      <c r="D984" s="450"/>
      <c r="E984" s="464"/>
      <c r="F984" s="464"/>
      <c r="G984" s="414"/>
    </row>
    <row r="985" spans="1:7" x14ac:dyDescent="0.25">
      <c r="A985" s="413"/>
      <c r="B985" s="435"/>
      <c r="C985" s="435" t="s">
        <v>172</v>
      </c>
      <c r="D985" s="455">
        <v>1</v>
      </c>
      <c r="E985" s="464"/>
      <c r="F985" s="464">
        <f>$D985*E985</f>
        <v>0</v>
      </c>
      <c r="G985" s="414"/>
    </row>
    <row r="986" spans="1:7" x14ac:dyDescent="0.25">
      <c r="A986" s="413" t="s">
        <v>290</v>
      </c>
      <c r="B986" s="449" t="s">
        <v>239</v>
      </c>
      <c r="C986" s="435"/>
      <c r="D986" s="450"/>
      <c r="E986" s="464"/>
      <c r="F986" s="464"/>
      <c r="G986" s="414"/>
    </row>
    <row r="987" spans="1:7" ht="90" x14ac:dyDescent="0.25">
      <c r="A987" s="413"/>
      <c r="B987" s="452" t="s">
        <v>449</v>
      </c>
      <c r="C987" s="435"/>
      <c r="D987" s="450"/>
      <c r="E987" s="464"/>
      <c r="F987" s="464"/>
      <c r="G987" s="414"/>
    </row>
    <row r="988" spans="1:7" x14ac:dyDescent="0.25">
      <c r="A988" s="413"/>
      <c r="B988" s="452" t="s">
        <v>240</v>
      </c>
      <c r="C988" s="435"/>
      <c r="D988" s="450"/>
      <c r="E988" s="464"/>
      <c r="F988" s="464"/>
      <c r="G988" s="414"/>
    </row>
    <row r="989" spans="1:7" x14ac:dyDescent="0.25">
      <c r="A989" s="413"/>
      <c r="B989" s="452" t="s">
        <v>241</v>
      </c>
      <c r="C989" s="435"/>
      <c r="D989" s="450"/>
      <c r="E989" s="464"/>
      <c r="F989" s="464"/>
      <c r="G989" s="414"/>
    </row>
    <row r="990" spans="1:7" ht="30" x14ac:dyDescent="0.25">
      <c r="A990" s="413"/>
      <c r="B990" s="452" t="s">
        <v>242</v>
      </c>
      <c r="C990" s="435"/>
      <c r="D990" s="450"/>
      <c r="E990" s="464"/>
      <c r="F990" s="464"/>
      <c r="G990" s="414"/>
    </row>
    <row r="991" spans="1:7" ht="30" x14ac:dyDescent="0.25">
      <c r="A991" s="413"/>
      <c r="B991" s="452" t="s">
        <v>189</v>
      </c>
      <c r="C991" s="435"/>
      <c r="D991" s="450"/>
      <c r="E991" s="464"/>
      <c r="F991" s="464"/>
      <c r="G991" s="414"/>
    </row>
    <row r="992" spans="1:7" ht="45" x14ac:dyDescent="0.25">
      <c r="A992" s="413"/>
      <c r="B992" s="452" t="s">
        <v>186</v>
      </c>
      <c r="C992" s="435"/>
      <c r="D992" s="450"/>
      <c r="E992" s="464"/>
      <c r="F992" s="464"/>
      <c r="G992" s="414"/>
    </row>
    <row r="993" spans="1:7" x14ac:dyDescent="0.25">
      <c r="A993" s="413"/>
      <c r="B993" s="452" t="s">
        <v>118</v>
      </c>
      <c r="C993" s="435"/>
      <c r="D993" s="450"/>
      <c r="E993" s="464"/>
      <c r="F993" s="464"/>
      <c r="G993" s="414"/>
    </row>
    <row r="994" spans="1:7" x14ac:dyDescent="0.25">
      <c r="A994" s="413"/>
      <c r="B994" s="435"/>
      <c r="C994" s="435" t="s">
        <v>172</v>
      </c>
      <c r="D994" s="455">
        <v>1</v>
      </c>
      <c r="E994" s="464"/>
      <c r="F994" s="464">
        <f>$D994*E994</f>
        <v>0</v>
      </c>
      <c r="G994" s="414"/>
    </row>
    <row r="995" spans="1:7" x14ac:dyDescent="0.25">
      <c r="A995" s="413"/>
      <c r="B995" s="435"/>
      <c r="C995" s="435" t="s">
        <v>22</v>
      </c>
      <c r="D995" s="455">
        <v>39</v>
      </c>
      <c r="E995" s="467"/>
      <c r="F995" s="464">
        <f>$D995*E995</f>
        <v>0</v>
      </c>
      <c r="G995" s="414"/>
    </row>
    <row r="996" spans="1:7" ht="15.75" x14ac:dyDescent="0.25">
      <c r="A996" s="413"/>
      <c r="B996" s="414"/>
      <c r="C996" s="414"/>
      <c r="D996" s="477"/>
      <c r="E996" s="464"/>
      <c r="F996" s="464"/>
      <c r="G996" s="414"/>
    </row>
    <row r="997" spans="1:7" ht="15.75" x14ac:dyDescent="0.25">
      <c r="A997" s="472" t="s">
        <v>614</v>
      </c>
      <c r="B997" s="473" t="s">
        <v>1834</v>
      </c>
      <c r="C997" s="472"/>
      <c r="D997" s="520"/>
      <c r="E997" s="477"/>
      <c r="F997" s="477">
        <f>SUM(F613:F995)</f>
        <v>0</v>
      </c>
      <c r="G997" s="477"/>
    </row>
    <row r="998" spans="1:7" x14ac:dyDescent="0.25">
      <c r="A998" s="413"/>
      <c r="B998" s="414"/>
      <c r="C998" s="414"/>
      <c r="D998" s="414"/>
      <c r="E998" s="414"/>
      <c r="F998" s="414"/>
      <c r="G998" s="414"/>
    </row>
    <row r="999" spans="1:7" ht="15.75" x14ac:dyDescent="0.25">
      <c r="A999" s="472" t="s">
        <v>615</v>
      </c>
      <c r="B999" s="472" t="s">
        <v>174</v>
      </c>
      <c r="C999" s="474"/>
      <c r="D999" s="474"/>
      <c r="E999" s="474"/>
      <c r="F999" s="474"/>
      <c r="G999" s="474"/>
    </row>
    <row r="1000" spans="1:7" ht="15.75" x14ac:dyDescent="0.25">
      <c r="A1000" s="472"/>
      <c r="B1000" s="472"/>
      <c r="C1000" s="474"/>
      <c r="D1000" s="474"/>
      <c r="E1000" s="474"/>
      <c r="F1000" s="474"/>
      <c r="G1000" s="474"/>
    </row>
    <row r="1001" spans="1:7" x14ac:dyDescent="0.25">
      <c r="A1001" s="413" t="s">
        <v>33</v>
      </c>
      <c r="B1001" s="449" t="s">
        <v>254</v>
      </c>
      <c r="C1001" s="435"/>
      <c r="D1001" s="450"/>
      <c r="E1001" s="464"/>
      <c r="F1001" s="464"/>
      <c r="G1001" s="414"/>
    </row>
    <row r="1002" spans="1:7" ht="75" x14ac:dyDescent="0.25">
      <c r="A1002" s="413"/>
      <c r="B1002" s="452" t="s">
        <v>258</v>
      </c>
      <c r="C1002" s="435"/>
      <c r="D1002" s="450"/>
      <c r="E1002" s="464"/>
      <c r="F1002" s="464"/>
      <c r="G1002" s="414"/>
    </row>
    <row r="1003" spans="1:7" x14ac:dyDescent="0.25">
      <c r="A1003" s="413"/>
      <c r="B1003" s="452" t="s">
        <v>234</v>
      </c>
      <c r="C1003" s="435"/>
      <c r="D1003" s="450"/>
      <c r="E1003" s="464"/>
      <c r="F1003" s="464"/>
      <c r="G1003" s="414"/>
    </row>
    <row r="1004" spans="1:7" ht="30" x14ac:dyDescent="0.25">
      <c r="A1004" s="413"/>
      <c r="B1004" s="452" t="s">
        <v>255</v>
      </c>
      <c r="C1004" s="435"/>
      <c r="D1004" s="450"/>
      <c r="E1004" s="464"/>
      <c r="F1004" s="464"/>
      <c r="G1004" s="414"/>
    </row>
    <row r="1005" spans="1:7" x14ac:dyDescent="0.25">
      <c r="A1005" s="413"/>
      <c r="B1005" s="452" t="s">
        <v>256</v>
      </c>
      <c r="C1005" s="435"/>
      <c r="D1005" s="450"/>
      <c r="E1005" s="464"/>
      <c r="F1005" s="464"/>
      <c r="G1005" s="414"/>
    </row>
    <row r="1006" spans="1:7" x14ac:dyDescent="0.25">
      <c r="A1006" s="413"/>
      <c r="B1006" s="452" t="s">
        <v>187</v>
      </c>
      <c r="C1006" s="435"/>
      <c r="D1006" s="450"/>
      <c r="E1006" s="464"/>
      <c r="F1006" s="464"/>
      <c r="G1006" s="414"/>
    </row>
    <row r="1007" spans="1:7" x14ac:dyDescent="0.25">
      <c r="A1007" s="413"/>
      <c r="B1007" s="452" t="s">
        <v>231</v>
      </c>
      <c r="C1007" s="435"/>
      <c r="D1007" s="450"/>
      <c r="E1007" s="464"/>
      <c r="F1007" s="464"/>
      <c r="G1007" s="414"/>
    </row>
    <row r="1008" spans="1:7" ht="30" x14ac:dyDescent="0.25">
      <c r="A1008" s="413"/>
      <c r="B1008" s="452" t="s">
        <v>189</v>
      </c>
      <c r="C1008" s="435"/>
      <c r="D1008" s="450"/>
      <c r="E1008" s="464"/>
      <c r="F1008" s="464"/>
      <c r="G1008" s="414"/>
    </row>
    <row r="1009" spans="1:7" ht="45" x14ac:dyDescent="0.25">
      <c r="A1009" s="413"/>
      <c r="B1009" s="452" t="s">
        <v>186</v>
      </c>
      <c r="C1009" s="435"/>
      <c r="D1009" s="450"/>
      <c r="E1009" s="464"/>
      <c r="F1009" s="464"/>
      <c r="G1009" s="414"/>
    </row>
    <row r="1010" spans="1:7" x14ac:dyDescent="0.25">
      <c r="A1010" s="413"/>
      <c r="B1010" s="452" t="s">
        <v>118</v>
      </c>
      <c r="C1010" s="435"/>
      <c r="D1010" s="450"/>
      <c r="E1010" s="464"/>
      <c r="F1010" s="464"/>
      <c r="G1010" s="414"/>
    </row>
    <row r="1011" spans="1:7" x14ac:dyDescent="0.25">
      <c r="A1011" s="413"/>
      <c r="B1011" s="435"/>
      <c r="C1011" s="435" t="s">
        <v>172</v>
      </c>
      <c r="D1011" s="455">
        <v>1</v>
      </c>
      <c r="E1011" s="464"/>
      <c r="F1011" s="464">
        <f>$D1011*E1011</f>
        <v>0</v>
      </c>
      <c r="G1011" s="414"/>
    </row>
    <row r="1012" spans="1:7" x14ac:dyDescent="0.25">
      <c r="A1012" s="413" t="s">
        <v>34</v>
      </c>
      <c r="B1012" s="449" t="s">
        <v>257</v>
      </c>
      <c r="C1012" s="435"/>
      <c r="D1012" s="450"/>
      <c r="E1012" s="464"/>
      <c r="F1012" s="464"/>
      <c r="G1012" s="414"/>
    </row>
    <row r="1013" spans="1:7" ht="75" x14ac:dyDescent="0.25">
      <c r="A1013" s="413"/>
      <c r="B1013" s="452" t="s">
        <v>259</v>
      </c>
      <c r="C1013" s="435"/>
      <c r="D1013" s="450"/>
      <c r="E1013" s="464"/>
      <c r="F1013" s="464"/>
      <c r="G1013" s="414"/>
    </row>
    <row r="1014" spans="1:7" x14ac:dyDescent="0.25">
      <c r="A1014" s="413"/>
      <c r="B1014" s="452" t="s">
        <v>260</v>
      </c>
      <c r="C1014" s="435"/>
      <c r="D1014" s="450"/>
      <c r="E1014" s="464"/>
      <c r="F1014" s="464"/>
      <c r="G1014" s="414"/>
    </row>
    <row r="1015" spans="1:7" ht="30" x14ac:dyDescent="0.25">
      <c r="A1015" s="413"/>
      <c r="B1015" s="452" t="s">
        <v>255</v>
      </c>
      <c r="C1015" s="435"/>
      <c r="D1015" s="450"/>
      <c r="E1015" s="464"/>
      <c r="F1015" s="464"/>
      <c r="G1015" s="414"/>
    </row>
    <row r="1016" spans="1:7" x14ac:dyDescent="0.25">
      <c r="A1016" s="413"/>
      <c r="B1016" s="452" t="s">
        <v>256</v>
      </c>
      <c r="C1016" s="435"/>
      <c r="D1016" s="450"/>
      <c r="E1016" s="464"/>
      <c r="F1016" s="464"/>
      <c r="G1016" s="414"/>
    </row>
    <row r="1017" spans="1:7" x14ac:dyDescent="0.25">
      <c r="A1017" s="413"/>
      <c r="B1017" s="452" t="s">
        <v>187</v>
      </c>
      <c r="C1017" s="435"/>
      <c r="D1017" s="450"/>
      <c r="E1017" s="464"/>
      <c r="F1017" s="464"/>
      <c r="G1017" s="414"/>
    </row>
    <row r="1018" spans="1:7" x14ac:dyDescent="0.25">
      <c r="A1018" s="413"/>
      <c r="B1018" s="452" t="s">
        <v>231</v>
      </c>
      <c r="C1018" s="435"/>
      <c r="D1018" s="450"/>
      <c r="E1018" s="464"/>
      <c r="F1018" s="464"/>
      <c r="G1018" s="414"/>
    </row>
    <row r="1019" spans="1:7" ht="30" x14ac:dyDescent="0.25">
      <c r="A1019" s="413"/>
      <c r="B1019" s="452" t="s">
        <v>189</v>
      </c>
      <c r="C1019" s="435"/>
      <c r="D1019" s="450"/>
      <c r="E1019" s="464"/>
      <c r="F1019" s="464"/>
      <c r="G1019" s="414"/>
    </row>
    <row r="1020" spans="1:7" ht="45" x14ac:dyDescent="0.25">
      <c r="A1020" s="413"/>
      <c r="B1020" s="452" t="s">
        <v>186</v>
      </c>
      <c r="C1020" s="435"/>
      <c r="D1020" s="450"/>
      <c r="E1020" s="464"/>
      <c r="F1020" s="464"/>
      <c r="G1020" s="414"/>
    </row>
    <row r="1021" spans="1:7" x14ac:dyDescent="0.25">
      <c r="A1021" s="413"/>
      <c r="B1021" s="452" t="s">
        <v>118</v>
      </c>
      <c r="C1021" s="435"/>
      <c r="D1021" s="450"/>
      <c r="E1021" s="464"/>
      <c r="F1021" s="464"/>
      <c r="G1021" s="414"/>
    </row>
    <row r="1022" spans="1:7" x14ac:dyDescent="0.25">
      <c r="A1022" s="413"/>
      <c r="B1022" s="435"/>
      <c r="C1022" s="435" t="s">
        <v>172</v>
      </c>
      <c r="D1022" s="455">
        <v>1</v>
      </c>
      <c r="E1022" s="464"/>
      <c r="F1022" s="464">
        <f>$D1022*E1022</f>
        <v>0</v>
      </c>
      <c r="G1022" s="414"/>
    </row>
    <row r="1023" spans="1:7" x14ac:dyDescent="0.25">
      <c r="A1023" s="413" t="s">
        <v>35</v>
      </c>
      <c r="B1023" s="449" t="s">
        <v>261</v>
      </c>
      <c r="C1023" s="435"/>
      <c r="D1023" s="450"/>
      <c r="E1023" s="464"/>
      <c r="F1023" s="464"/>
      <c r="G1023" s="414"/>
    </row>
    <row r="1024" spans="1:7" ht="45" x14ac:dyDescent="0.25">
      <c r="A1024" s="413"/>
      <c r="B1024" s="452" t="s">
        <v>264</v>
      </c>
      <c r="C1024" s="435"/>
      <c r="D1024" s="450"/>
      <c r="E1024" s="464"/>
      <c r="F1024" s="464"/>
      <c r="G1024" s="414"/>
    </row>
    <row r="1025" spans="1:7" x14ac:dyDescent="0.25">
      <c r="A1025" s="413"/>
      <c r="B1025" s="452" t="s">
        <v>262</v>
      </c>
      <c r="C1025" s="435"/>
      <c r="D1025" s="450"/>
      <c r="E1025" s="464"/>
      <c r="F1025" s="464"/>
      <c r="G1025" s="414"/>
    </row>
    <row r="1026" spans="1:7" x14ac:dyDescent="0.25">
      <c r="A1026" s="413"/>
      <c r="B1026" s="452" t="s">
        <v>187</v>
      </c>
      <c r="C1026" s="435"/>
      <c r="D1026" s="450"/>
      <c r="E1026" s="464"/>
      <c r="F1026" s="464"/>
      <c r="G1026" s="414"/>
    </row>
    <row r="1027" spans="1:7" ht="30" x14ac:dyDescent="0.25">
      <c r="A1027" s="413"/>
      <c r="B1027" s="452" t="s">
        <v>189</v>
      </c>
      <c r="C1027" s="435"/>
      <c r="D1027" s="450"/>
      <c r="E1027" s="464"/>
      <c r="F1027" s="464"/>
      <c r="G1027" s="414"/>
    </row>
    <row r="1028" spans="1:7" ht="45" x14ac:dyDescent="0.25">
      <c r="A1028" s="413"/>
      <c r="B1028" s="452" t="s">
        <v>186</v>
      </c>
      <c r="C1028" s="435"/>
      <c r="D1028" s="450"/>
      <c r="E1028" s="464"/>
      <c r="F1028" s="464"/>
      <c r="G1028" s="414"/>
    </row>
    <row r="1029" spans="1:7" x14ac:dyDescent="0.25">
      <c r="A1029" s="413"/>
      <c r="B1029" s="452" t="s">
        <v>118</v>
      </c>
      <c r="C1029" s="435"/>
      <c r="D1029" s="450"/>
      <c r="E1029" s="464"/>
      <c r="F1029" s="464"/>
      <c r="G1029" s="414"/>
    </row>
    <row r="1030" spans="1:7" x14ac:dyDescent="0.25">
      <c r="A1030" s="413"/>
      <c r="B1030" s="435"/>
      <c r="C1030" s="435" t="s">
        <v>172</v>
      </c>
      <c r="D1030" s="455">
        <v>4</v>
      </c>
      <c r="E1030" s="464"/>
      <c r="F1030" s="464">
        <f>$D1030*E1030</f>
        <v>0</v>
      </c>
      <c r="G1030" s="414"/>
    </row>
    <row r="1031" spans="1:7" x14ac:dyDescent="0.25">
      <c r="A1031" s="413" t="s">
        <v>36</v>
      </c>
      <c r="B1031" s="449" t="s">
        <v>263</v>
      </c>
      <c r="C1031" s="435"/>
      <c r="D1031" s="450"/>
      <c r="E1031" s="464"/>
      <c r="F1031" s="464"/>
      <c r="G1031" s="414"/>
    </row>
    <row r="1032" spans="1:7" ht="75" x14ac:dyDescent="0.25">
      <c r="A1032" s="413"/>
      <c r="B1032" s="452" t="s">
        <v>441</v>
      </c>
      <c r="C1032" s="435"/>
      <c r="D1032" s="450"/>
      <c r="E1032" s="464"/>
      <c r="F1032" s="464"/>
      <c r="G1032" s="414"/>
    </row>
    <row r="1033" spans="1:7" x14ac:dyDescent="0.25">
      <c r="A1033" s="413"/>
      <c r="B1033" s="452" t="s">
        <v>442</v>
      </c>
      <c r="C1033" s="435"/>
      <c r="D1033" s="450"/>
      <c r="E1033" s="464"/>
      <c r="F1033" s="464"/>
      <c r="G1033" s="414"/>
    </row>
    <row r="1034" spans="1:7" x14ac:dyDescent="0.25">
      <c r="A1034" s="413"/>
      <c r="B1034" s="452" t="s">
        <v>187</v>
      </c>
      <c r="C1034" s="435"/>
      <c r="D1034" s="450"/>
      <c r="E1034" s="464"/>
      <c r="F1034" s="464"/>
      <c r="G1034" s="414"/>
    </row>
    <row r="1035" spans="1:7" ht="30" x14ac:dyDescent="0.25">
      <c r="A1035" s="413"/>
      <c r="B1035" s="452" t="s">
        <v>189</v>
      </c>
      <c r="C1035" s="435"/>
      <c r="D1035" s="450"/>
      <c r="E1035" s="464"/>
      <c r="F1035" s="464"/>
      <c r="G1035" s="414"/>
    </row>
    <row r="1036" spans="1:7" ht="45" x14ac:dyDescent="0.25">
      <c r="A1036" s="413"/>
      <c r="B1036" s="452" t="s">
        <v>186</v>
      </c>
      <c r="C1036" s="435"/>
      <c r="D1036" s="450"/>
      <c r="E1036" s="464"/>
      <c r="F1036" s="464"/>
      <c r="G1036" s="414"/>
    </row>
    <row r="1037" spans="1:7" x14ac:dyDescent="0.25">
      <c r="A1037" s="413"/>
      <c r="B1037" s="452" t="s">
        <v>118</v>
      </c>
      <c r="C1037" s="435"/>
      <c r="D1037" s="450"/>
      <c r="E1037" s="464"/>
      <c r="F1037" s="464"/>
      <c r="G1037" s="414"/>
    </row>
    <row r="1038" spans="1:7" x14ac:dyDescent="0.25">
      <c r="A1038" s="413"/>
      <c r="B1038" s="435"/>
      <c r="C1038" s="435" t="s">
        <v>172</v>
      </c>
      <c r="D1038" s="455">
        <v>4</v>
      </c>
      <c r="E1038" s="464"/>
      <c r="F1038" s="464">
        <f>$D1038*E1038</f>
        <v>0</v>
      </c>
      <c r="G1038" s="414"/>
    </row>
    <row r="1039" spans="1:7" x14ac:dyDescent="0.25">
      <c r="A1039" s="413" t="s">
        <v>37</v>
      </c>
      <c r="B1039" s="449" t="s">
        <v>265</v>
      </c>
      <c r="C1039" s="435"/>
      <c r="D1039" s="450"/>
      <c r="E1039" s="464"/>
      <c r="F1039" s="464"/>
      <c r="G1039" s="414"/>
    </row>
    <row r="1040" spans="1:7" ht="105.75" customHeight="1" x14ac:dyDescent="0.25">
      <c r="A1040" s="413"/>
      <c r="B1040" s="452" t="s">
        <v>1830</v>
      </c>
      <c r="C1040" s="435"/>
      <c r="D1040" s="450"/>
      <c r="E1040" s="464"/>
      <c r="F1040" s="464"/>
      <c r="G1040" s="414"/>
    </row>
    <row r="1041" spans="1:7" x14ac:dyDescent="0.25">
      <c r="A1041" s="413"/>
      <c r="B1041" s="452" t="s">
        <v>187</v>
      </c>
      <c r="C1041" s="435"/>
      <c r="D1041" s="450"/>
      <c r="E1041" s="464"/>
      <c r="F1041" s="464"/>
      <c r="G1041" s="414"/>
    </row>
    <row r="1042" spans="1:7" x14ac:dyDescent="0.25">
      <c r="A1042" s="413"/>
      <c r="B1042" s="452" t="s">
        <v>303</v>
      </c>
      <c r="C1042" s="435"/>
      <c r="D1042" s="450"/>
      <c r="E1042" s="464"/>
      <c r="F1042" s="464"/>
      <c r="G1042" s="414"/>
    </row>
    <row r="1043" spans="1:7" ht="30" x14ac:dyDescent="0.25">
      <c r="A1043" s="413"/>
      <c r="B1043" s="452" t="s">
        <v>189</v>
      </c>
      <c r="C1043" s="435"/>
      <c r="D1043" s="450"/>
      <c r="E1043" s="464"/>
      <c r="F1043" s="464"/>
      <c r="G1043" s="414"/>
    </row>
    <row r="1044" spans="1:7" ht="45" x14ac:dyDescent="0.25">
      <c r="A1044" s="413"/>
      <c r="B1044" s="452" t="s">
        <v>186</v>
      </c>
      <c r="C1044" s="435"/>
      <c r="D1044" s="450"/>
      <c r="E1044" s="464"/>
      <c r="F1044" s="464"/>
      <c r="G1044" s="414"/>
    </row>
    <row r="1045" spans="1:7" x14ac:dyDescent="0.25">
      <c r="A1045" s="413"/>
      <c r="B1045" s="452" t="s">
        <v>118</v>
      </c>
      <c r="C1045" s="435"/>
      <c r="D1045" s="450"/>
      <c r="E1045" s="464"/>
      <c r="F1045" s="464"/>
      <c r="G1045" s="414"/>
    </row>
    <row r="1046" spans="1:7" x14ac:dyDescent="0.25">
      <c r="A1046" s="413"/>
      <c r="B1046" s="435"/>
      <c r="C1046" s="435" t="s">
        <v>172</v>
      </c>
      <c r="D1046" s="455">
        <v>1</v>
      </c>
      <c r="E1046" s="464"/>
      <c r="F1046" s="464">
        <f>$D1046*E1046</f>
        <v>0</v>
      </c>
      <c r="G1046" s="414"/>
    </row>
    <row r="1047" spans="1:7" x14ac:dyDescent="0.25">
      <c r="A1047" s="413" t="s">
        <v>38</v>
      </c>
      <c r="B1047" s="449" t="s">
        <v>268</v>
      </c>
      <c r="C1047" s="435"/>
      <c r="D1047" s="450"/>
      <c r="E1047" s="464"/>
      <c r="F1047" s="464"/>
      <c r="G1047" s="414"/>
    </row>
    <row r="1048" spans="1:7" ht="75" x14ac:dyDescent="0.25">
      <c r="A1048" s="413"/>
      <c r="B1048" s="452" t="s">
        <v>1831</v>
      </c>
      <c r="C1048" s="435"/>
      <c r="D1048" s="450"/>
      <c r="E1048" s="464"/>
      <c r="F1048" s="464"/>
      <c r="G1048" s="414"/>
    </row>
    <row r="1049" spans="1:7" x14ac:dyDescent="0.25">
      <c r="A1049" s="413"/>
      <c r="B1049" s="452" t="s">
        <v>269</v>
      </c>
      <c r="C1049" s="435"/>
      <c r="D1049" s="450"/>
      <c r="E1049" s="464"/>
      <c r="F1049" s="464"/>
      <c r="G1049" s="414"/>
    </row>
    <row r="1050" spans="1:7" x14ac:dyDescent="0.25">
      <c r="A1050" s="413"/>
      <c r="B1050" s="452" t="s">
        <v>266</v>
      </c>
      <c r="C1050" s="435"/>
      <c r="D1050" s="450"/>
      <c r="E1050" s="464"/>
      <c r="F1050" s="464"/>
      <c r="G1050" s="414"/>
    </row>
    <row r="1051" spans="1:7" x14ac:dyDescent="0.25">
      <c r="A1051" s="413"/>
      <c r="B1051" s="452" t="s">
        <v>256</v>
      </c>
      <c r="C1051" s="435"/>
      <c r="D1051" s="450"/>
      <c r="E1051" s="464"/>
      <c r="F1051" s="464"/>
      <c r="G1051" s="414"/>
    </row>
    <row r="1052" spans="1:7" ht="30" x14ac:dyDescent="0.25">
      <c r="A1052" s="413"/>
      <c r="B1052" s="452" t="s">
        <v>189</v>
      </c>
      <c r="C1052" s="435"/>
      <c r="D1052" s="450"/>
      <c r="E1052" s="464"/>
      <c r="F1052" s="464"/>
      <c r="G1052" s="414"/>
    </row>
    <row r="1053" spans="1:7" ht="45" x14ac:dyDescent="0.25">
      <c r="A1053" s="413"/>
      <c r="B1053" s="452" t="s">
        <v>186</v>
      </c>
      <c r="C1053" s="435"/>
      <c r="D1053" s="450"/>
      <c r="E1053" s="464"/>
      <c r="F1053" s="464"/>
      <c r="G1053" s="414"/>
    </row>
    <row r="1054" spans="1:7" x14ac:dyDescent="0.25">
      <c r="A1054" s="413"/>
      <c r="B1054" s="452" t="s">
        <v>267</v>
      </c>
      <c r="C1054" s="435"/>
      <c r="D1054" s="450"/>
      <c r="E1054" s="464"/>
      <c r="F1054" s="464"/>
      <c r="G1054" s="414"/>
    </row>
    <row r="1055" spans="1:7" x14ac:dyDescent="0.25">
      <c r="A1055" s="413"/>
      <c r="B1055" s="435"/>
      <c r="C1055" s="435" t="s">
        <v>22</v>
      </c>
      <c r="D1055" s="455">
        <v>623</v>
      </c>
      <c r="E1055" s="467"/>
      <c r="F1055" s="464">
        <f>$D1055*E1055</f>
        <v>0</v>
      </c>
      <c r="G1055" s="414"/>
    </row>
    <row r="1056" spans="1:7" x14ac:dyDescent="0.25">
      <c r="A1056" s="413" t="s">
        <v>39</v>
      </c>
      <c r="B1056" s="449" t="s">
        <v>270</v>
      </c>
      <c r="C1056" s="435"/>
      <c r="D1056" s="450"/>
      <c r="E1056" s="464"/>
      <c r="F1056" s="464"/>
      <c r="G1056" s="414"/>
    </row>
    <row r="1057" spans="1:7" ht="75" x14ac:dyDescent="0.25">
      <c r="A1057" s="413"/>
      <c r="B1057" s="452" t="s">
        <v>1832</v>
      </c>
      <c r="C1057" s="435"/>
      <c r="D1057" s="450"/>
      <c r="E1057" s="464"/>
      <c r="F1057" s="464"/>
      <c r="G1057" s="414"/>
    </row>
    <row r="1058" spans="1:7" x14ac:dyDescent="0.25">
      <c r="A1058" s="413"/>
      <c r="B1058" s="452" t="s">
        <v>271</v>
      </c>
      <c r="C1058" s="435"/>
      <c r="D1058" s="450"/>
      <c r="E1058" s="464"/>
      <c r="F1058" s="464"/>
      <c r="G1058" s="414"/>
    </row>
    <row r="1059" spans="1:7" x14ac:dyDescent="0.25">
      <c r="A1059" s="413"/>
      <c r="B1059" s="452" t="s">
        <v>256</v>
      </c>
      <c r="C1059" s="435"/>
      <c r="D1059" s="450"/>
      <c r="E1059" s="464"/>
      <c r="F1059" s="464"/>
      <c r="G1059" s="414"/>
    </row>
    <row r="1060" spans="1:7" ht="30" x14ac:dyDescent="0.25">
      <c r="A1060" s="413"/>
      <c r="B1060" s="452" t="s">
        <v>189</v>
      </c>
      <c r="C1060" s="435"/>
      <c r="D1060" s="450"/>
      <c r="E1060" s="464"/>
      <c r="F1060" s="464"/>
      <c r="G1060" s="414"/>
    </row>
    <row r="1061" spans="1:7" ht="45" x14ac:dyDescent="0.25">
      <c r="A1061" s="413"/>
      <c r="B1061" s="452" t="s">
        <v>186</v>
      </c>
      <c r="C1061" s="435"/>
      <c r="D1061" s="450"/>
      <c r="E1061" s="464"/>
      <c r="F1061" s="464"/>
      <c r="G1061" s="414"/>
    </row>
    <row r="1062" spans="1:7" x14ac:dyDescent="0.25">
      <c r="A1062" s="413"/>
      <c r="B1062" s="452" t="s">
        <v>267</v>
      </c>
      <c r="C1062" s="435"/>
      <c r="D1062" s="450"/>
      <c r="E1062" s="464"/>
      <c r="F1062" s="464"/>
      <c r="G1062" s="414"/>
    </row>
    <row r="1063" spans="1:7" x14ac:dyDescent="0.25">
      <c r="A1063" s="413"/>
      <c r="B1063" s="435"/>
      <c r="C1063" s="435" t="s">
        <v>22</v>
      </c>
      <c r="D1063" s="455">
        <v>77</v>
      </c>
      <c r="E1063" s="467"/>
      <c r="F1063" s="464">
        <f>$D1063*E1063</f>
        <v>0</v>
      </c>
      <c r="G1063" s="414"/>
    </row>
    <row r="1064" spans="1:7" x14ac:dyDescent="0.25">
      <c r="A1064" s="413" t="s">
        <v>40</v>
      </c>
      <c r="B1064" s="449" t="s">
        <v>272</v>
      </c>
      <c r="C1064" s="435"/>
      <c r="D1064" s="450"/>
      <c r="E1064" s="464"/>
      <c r="F1064" s="464"/>
      <c r="G1064" s="414"/>
    </row>
    <row r="1065" spans="1:7" ht="60" x14ac:dyDescent="0.25">
      <c r="A1065" s="413"/>
      <c r="B1065" s="452" t="s">
        <v>273</v>
      </c>
      <c r="C1065" s="435"/>
      <c r="D1065" s="450"/>
      <c r="E1065" s="464"/>
      <c r="F1065" s="464"/>
      <c r="G1065" s="414"/>
    </row>
    <row r="1066" spans="1:7" x14ac:dyDescent="0.25">
      <c r="A1066" s="413"/>
      <c r="B1066" s="452" t="s">
        <v>274</v>
      </c>
      <c r="C1066" s="435"/>
      <c r="D1066" s="450"/>
      <c r="E1066" s="464"/>
      <c r="F1066" s="464"/>
      <c r="G1066" s="414"/>
    </row>
    <row r="1067" spans="1:7" x14ac:dyDescent="0.25">
      <c r="A1067" s="413"/>
      <c r="B1067" s="452" t="s">
        <v>256</v>
      </c>
      <c r="C1067" s="435"/>
      <c r="D1067" s="450"/>
      <c r="E1067" s="464"/>
      <c r="F1067" s="464"/>
      <c r="G1067" s="414"/>
    </row>
    <row r="1068" spans="1:7" ht="30" x14ac:dyDescent="0.25">
      <c r="A1068" s="413"/>
      <c r="B1068" s="452" t="s">
        <v>189</v>
      </c>
      <c r="C1068" s="435"/>
      <c r="D1068" s="450"/>
      <c r="E1068" s="464"/>
      <c r="F1068" s="464"/>
      <c r="G1068" s="414"/>
    </row>
    <row r="1069" spans="1:7" ht="45" x14ac:dyDescent="0.25">
      <c r="A1069" s="413"/>
      <c r="B1069" s="452" t="s">
        <v>186</v>
      </c>
      <c r="C1069" s="435"/>
      <c r="D1069" s="450"/>
      <c r="E1069" s="464"/>
      <c r="F1069" s="464"/>
      <c r="G1069" s="414"/>
    </row>
    <row r="1070" spans="1:7" x14ac:dyDescent="0.25">
      <c r="A1070" s="413"/>
      <c r="B1070" s="452" t="s">
        <v>275</v>
      </c>
      <c r="C1070" s="435"/>
      <c r="D1070" s="450"/>
      <c r="E1070" s="464"/>
      <c r="F1070" s="464"/>
      <c r="G1070" s="414"/>
    </row>
    <row r="1071" spans="1:7" x14ac:dyDescent="0.25">
      <c r="A1071" s="413"/>
      <c r="B1071" s="435"/>
      <c r="C1071" s="435" t="s">
        <v>22</v>
      </c>
      <c r="D1071" s="455">
        <v>47</v>
      </c>
      <c r="E1071" s="467"/>
      <c r="F1071" s="464">
        <f>$D1071*E1071</f>
        <v>0</v>
      </c>
      <c r="G1071" s="414"/>
    </row>
    <row r="1072" spans="1:7" x14ac:dyDescent="0.25">
      <c r="A1072" s="413" t="s">
        <v>56</v>
      </c>
      <c r="B1072" s="449" t="s">
        <v>468</v>
      </c>
      <c r="C1072" s="435"/>
      <c r="D1072" s="450"/>
      <c r="E1072" s="464"/>
      <c r="F1072" s="464"/>
      <c r="G1072" s="414"/>
    </row>
    <row r="1073" spans="1:7" ht="75" x14ac:dyDescent="0.25">
      <c r="A1073" s="413"/>
      <c r="B1073" s="452" t="s">
        <v>1833</v>
      </c>
      <c r="C1073" s="435"/>
      <c r="D1073" s="450"/>
      <c r="E1073" s="638"/>
      <c r="F1073" s="464"/>
      <c r="G1073" s="414"/>
    </row>
    <row r="1074" spans="1:7" x14ac:dyDescent="0.25">
      <c r="A1074" s="413"/>
      <c r="B1074" s="452" t="s">
        <v>266</v>
      </c>
      <c r="C1074" s="435"/>
      <c r="D1074" s="450"/>
      <c r="E1074" s="464"/>
      <c r="F1074" s="464"/>
      <c r="G1074" s="414"/>
    </row>
    <row r="1075" spans="1:7" x14ac:dyDescent="0.25">
      <c r="A1075" s="413"/>
      <c r="B1075" s="456" t="s">
        <v>470</v>
      </c>
      <c r="C1075" s="435"/>
      <c r="D1075" s="450"/>
      <c r="E1075" s="464"/>
      <c r="F1075" s="464"/>
      <c r="G1075" s="414"/>
    </row>
    <row r="1076" spans="1:7" x14ac:dyDescent="0.25">
      <c r="A1076" s="413"/>
      <c r="B1076" s="452" t="s">
        <v>256</v>
      </c>
      <c r="C1076" s="435"/>
      <c r="D1076" s="450"/>
      <c r="E1076" s="464"/>
      <c r="F1076" s="464"/>
      <c r="G1076" s="414"/>
    </row>
    <row r="1077" spans="1:7" ht="30" x14ac:dyDescent="0.25">
      <c r="A1077" s="413"/>
      <c r="B1077" s="452" t="s">
        <v>189</v>
      </c>
      <c r="C1077" s="435"/>
      <c r="D1077" s="450"/>
      <c r="E1077" s="464"/>
      <c r="F1077" s="464"/>
      <c r="G1077" s="414"/>
    </row>
    <row r="1078" spans="1:7" ht="45" x14ac:dyDescent="0.25">
      <c r="A1078" s="413"/>
      <c r="B1078" s="452" t="s">
        <v>186</v>
      </c>
      <c r="C1078" s="435"/>
      <c r="D1078" s="450"/>
      <c r="E1078" s="464"/>
      <c r="F1078" s="464"/>
      <c r="G1078" s="414"/>
    </row>
    <row r="1079" spans="1:7" x14ac:dyDescent="0.25">
      <c r="A1079" s="413"/>
      <c r="B1079" s="452" t="s">
        <v>267</v>
      </c>
      <c r="C1079" s="435"/>
      <c r="D1079" s="450"/>
      <c r="E1079" s="464"/>
      <c r="F1079" s="464"/>
      <c r="G1079" s="414"/>
    </row>
    <row r="1080" spans="1:7" x14ac:dyDescent="0.25">
      <c r="A1080" s="413"/>
      <c r="B1080" s="435"/>
      <c r="C1080" s="435" t="s">
        <v>22</v>
      </c>
      <c r="D1080" s="455">
        <v>1629</v>
      </c>
      <c r="E1080" s="467"/>
      <c r="F1080" s="464">
        <f>$D1080*E1080</f>
        <v>0</v>
      </c>
      <c r="G1080" s="414"/>
    </row>
    <row r="1081" spans="1:7" x14ac:dyDescent="0.25">
      <c r="A1081" s="413" t="s">
        <v>57</v>
      </c>
      <c r="B1081" s="449" t="s">
        <v>276</v>
      </c>
      <c r="C1081" s="435"/>
      <c r="D1081" s="450"/>
      <c r="E1081" s="464"/>
      <c r="F1081" s="464"/>
      <c r="G1081" s="414"/>
    </row>
    <row r="1082" spans="1:7" ht="75" x14ac:dyDescent="0.25">
      <c r="A1082" s="413"/>
      <c r="B1082" s="452" t="s">
        <v>1833</v>
      </c>
      <c r="C1082" s="435"/>
      <c r="D1082" s="450"/>
      <c r="E1082" s="464"/>
      <c r="F1082" s="464"/>
      <c r="G1082" s="414"/>
    </row>
    <row r="1083" spans="1:7" x14ac:dyDescent="0.25">
      <c r="A1083" s="413"/>
      <c r="B1083" s="452" t="s">
        <v>266</v>
      </c>
      <c r="C1083" s="435"/>
      <c r="D1083" s="450"/>
      <c r="E1083" s="464"/>
      <c r="F1083" s="464"/>
      <c r="G1083" s="414"/>
    </row>
    <row r="1084" spans="1:7" x14ac:dyDescent="0.25">
      <c r="A1084" s="413"/>
      <c r="B1084" s="456" t="s">
        <v>469</v>
      </c>
      <c r="C1084" s="435"/>
      <c r="D1084" s="450"/>
      <c r="E1084" s="464"/>
      <c r="F1084" s="464"/>
      <c r="G1084" s="414"/>
    </row>
    <row r="1085" spans="1:7" x14ac:dyDescent="0.25">
      <c r="A1085" s="413"/>
      <c r="B1085" s="452" t="s">
        <v>256</v>
      </c>
      <c r="C1085" s="435"/>
      <c r="D1085" s="450"/>
      <c r="E1085" s="464"/>
      <c r="F1085" s="464"/>
      <c r="G1085" s="414"/>
    </row>
    <row r="1086" spans="1:7" ht="30" x14ac:dyDescent="0.25">
      <c r="A1086" s="413"/>
      <c r="B1086" s="452" t="s">
        <v>189</v>
      </c>
      <c r="C1086" s="435"/>
      <c r="D1086" s="450"/>
      <c r="E1086" s="464"/>
      <c r="F1086" s="464"/>
      <c r="G1086" s="414"/>
    </row>
    <row r="1087" spans="1:7" ht="45" x14ac:dyDescent="0.25">
      <c r="A1087" s="413"/>
      <c r="B1087" s="452" t="s">
        <v>186</v>
      </c>
      <c r="C1087" s="435"/>
      <c r="D1087" s="450"/>
      <c r="E1087" s="464"/>
      <c r="F1087" s="464"/>
      <c r="G1087" s="414"/>
    </row>
    <row r="1088" spans="1:7" x14ac:dyDescent="0.25">
      <c r="A1088" s="413"/>
      <c r="B1088" s="452" t="s">
        <v>267</v>
      </c>
      <c r="C1088" s="435"/>
      <c r="D1088" s="450"/>
      <c r="E1088" s="464"/>
      <c r="F1088" s="464"/>
      <c r="G1088" s="414"/>
    </row>
    <row r="1089" spans="1:7" x14ac:dyDescent="0.25">
      <c r="A1089" s="413"/>
      <c r="B1089" s="435"/>
      <c r="C1089" s="435" t="s">
        <v>22</v>
      </c>
      <c r="D1089" s="455">
        <v>786</v>
      </c>
      <c r="E1089" s="467"/>
      <c r="F1089" s="464">
        <f>$D1089*E1089</f>
        <v>0</v>
      </c>
      <c r="G1089" s="414"/>
    </row>
    <row r="1090" spans="1:7" x14ac:dyDescent="0.25">
      <c r="A1090" s="413" t="s">
        <v>58</v>
      </c>
      <c r="B1090" s="449" t="s">
        <v>277</v>
      </c>
      <c r="C1090" s="435"/>
      <c r="D1090" s="450"/>
      <c r="E1090" s="464"/>
      <c r="F1090" s="464"/>
      <c r="G1090" s="414"/>
    </row>
    <row r="1091" spans="1:7" ht="75" x14ac:dyDescent="0.25">
      <c r="A1091" s="413"/>
      <c r="B1091" s="452" t="s">
        <v>1833</v>
      </c>
      <c r="C1091" s="435"/>
      <c r="D1091" s="450"/>
      <c r="E1091" s="464"/>
      <c r="F1091" s="464"/>
      <c r="G1091" s="414"/>
    </row>
    <row r="1092" spans="1:7" x14ac:dyDescent="0.25">
      <c r="A1092" s="413"/>
      <c r="B1092" s="452" t="s">
        <v>266</v>
      </c>
      <c r="C1092" s="435"/>
      <c r="D1092" s="450"/>
      <c r="E1092" s="464"/>
      <c r="F1092" s="464"/>
      <c r="G1092" s="414"/>
    </row>
    <row r="1093" spans="1:7" x14ac:dyDescent="0.25">
      <c r="A1093" s="413"/>
      <c r="B1093" s="452" t="s">
        <v>278</v>
      </c>
      <c r="C1093" s="435"/>
      <c r="D1093" s="450"/>
      <c r="E1093" s="464"/>
      <c r="F1093" s="464"/>
      <c r="G1093" s="414"/>
    </row>
    <row r="1094" spans="1:7" x14ac:dyDescent="0.25">
      <c r="A1094" s="413"/>
      <c r="B1094" s="452" t="s">
        <v>256</v>
      </c>
      <c r="C1094" s="435"/>
      <c r="D1094" s="450"/>
      <c r="E1094" s="464"/>
      <c r="F1094" s="464"/>
      <c r="G1094" s="414"/>
    </row>
    <row r="1095" spans="1:7" ht="30" x14ac:dyDescent="0.25">
      <c r="A1095" s="413"/>
      <c r="B1095" s="452" t="s">
        <v>189</v>
      </c>
      <c r="C1095" s="435"/>
      <c r="D1095" s="450"/>
      <c r="E1095" s="464"/>
      <c r="F1095" s="464"/>
      <c r="G1095" s="414"/>
    </row>
    <row r="1096" spans="1:7" ht="45" x14ac:dyDescent="0.25">
      <c r="A1096" s="413"/>
      <c r="B1096" s="452" t="s">
        <v>186</v>
      </c>
      <c r="C1096" s="435"/>
      <c r="D1096" s="450"/>
      <c r="E1096" s="464"/>
      <c r="F1096" s="464"/>
      <c r="G1096" s="414"/>
    </row>
    <row r="1097" spans="1:7" x14ac:dyDescent="0.25">
      <c r="A1097" s="413"/>
      <c r="B1097" s="452" t="s">
        <v>267</v>
      </c>
      <c r="C1097" s="435"/>
      <c r="D1097" s="450"/>
      <c r="E1097" s="464"/>
      <c r="F1097" s="464"/>
      <c r="G1097" s="414"/>
    </row>
    <row r="1098" spans="1:7" x14ac:dyDescent="0.25">
      <c r="A1098" s="413"/>
      <c r="B1098" s="435"/>
      <c r="C1098" s="435" t="s">
        <v>22</v>
      </c>
      <c r="D1098" s="455">
        <v>800</v>
      </c>
      <c r="E1098" s="467"/>
      <c r="F1098" s="464">
        <f>$D1098*E1098</f>
        <v>0</v>
      </c>
      <c r="G1098" s="414"/>
    </row>
    <row r="1099" spans="1:7" x14ac:dyDescent="0.25">
      <c r="A1099" s="413" t="s">
        <v>59</v>
      </c>
      <c r="B1099" s="449" t="s">
        <v>279</v>
      </c>
      <c r="C1099" s="435"/>
      <c r="D1099" s="450"/>
      <c r="E1099" s="464"/>
      <c r="F1099" s="464"/>
      <c r="G1099" s="414"/>
    </row>
    <row r="1100" spans="1:7" ht="75" x14ac:dyDescent="0.25">
      <c r="A1100" s="413"/>
      <c r="B1100" s="452" t="s">
        <v>1833</v>
      </c>
      <c r="C1100" s="435"/>
      <c r="D1100" s="450"/>
      <c r="E1100" s="464"/>
      <c r="F1100" s="464"/>
      <c r="G1100" s="414"/>
    </row>
    <row r="1101" spans="1:7" x14ac:dyDescent="0.25">
      <c r="A1101" s="413"/>
      <c r="B1101" s="452" t="s">
        <v>266</v>
      </c>
      <c r="C1101" s="435"/>
      <c r="D1101" s="450"/>
      <c r="E1101" s="464"/>
      <c r="F1101" s="464"/>
      <c r="G1101" s="414"/>
    </row>
    <row r="1102" spans="1:7" x14ac:dyDescent="0.25">
      <c r="A1102" s="413"/>
      <c r="B1102" s="452" t="s">
        <v>280</v>
      </c>
      <c r="C1102" s="435"/>
      <c r="D1102" s="450"/>
      <c r="E1102" s="464"/>
      <c r="F1102" s="464"/>
      <c r="G1102" s="414"/>
    </row>
    <row r="1103" spans="1:7" x14ac:dyDescent="0.25">
      <c r="A1103" s="413"/>
      <c r="B1103" s="452" t="s">
        <v>256</v>
      </c>
      <c r="C1103" s="435"/>
      <c r="D1103" s="450"/>
      <c r="E1103" s="464"/>
      <c r="F1103" s="464"/>
      <c r="G1103" s="414"/>
    </row>
    <row r="1104" spans="1:7" ht="30" x14ac:dyDescent="0.25">
      <c r="A1104" s="413"/>
      <c r="B1104" s="452" t="s">
        <v>189</v>
      </c>
      <c r="C1104" s="435"/>
      <c r="D1104" s="450"/>
      <c r="E1104" s="464"/>
      <c r="F1104" s="464"/>
      <c r="G1104" s="414"/>
    </row>
    <row r="1105" spans="1:7" ht="45" x14ac:dyDescent="0.25">
      <c r="A1105" s="413"/>
      <c r="B1105" s="452" t="s">
        <v>186</v>
      </c>
      <c r="C1105" s="435"/>
      <c r="D1105" s="450"/>
      <c r="E1105" s="464"/>
      <c r="F1105" s="464"/>
      <c r="G1105" s="414"/>
    </row>
    <row r="1106" spans="1:7" x14ac:dyDescent="0.25">
      <c r="A1106" s="413"/>
      <c r="B1106" s="452" t="s">
        <v>267</v>
      </c>
      <c r="C1106" s="435"/>
      <c r="D1106" s="450"/>
      <c r="E1106" s="464"/>
      <c r="F1106" s="464"/>
      <c r="G1106" s="414"/>
    </row>
    <row r="1107" spans="1:7" x14ac:dyDescent="0.25">
      <c r="A1107" s="413"/>
      <c r="B1107" s="435"/>
      <c r="C1107" s="435" t="s">
        <v>22</v>
      </c>
      <c r="D1107" s="455">
        <v>353</v>
      </c>
      <c r="E1107" s="467"/>
      <c r="F1107" s="464">
        <f>$D1107*E1107</f>
        <v>0</v>
      </c>
      <c r="G1107" s="414"/>
    </row>
    <row r="1108" spans="1:7" x14ac:dyDescent="0.25">
      <c r="A1108" s="413" t="s">
        <v>60</v>
      </c>
      <c r="B1108" s="449" t="s">
        <v>281</v>
      </c>
      <c r="C1108" s="435"/>
      <c r="D1108" s="450"/>
      <c r="E1108" s="464"/>
      <c r="F1108" s="464"/>
      <c r="G1108" s="414"/>
    </row>
    <row r="1109" spans="1:7" ht="60" x14ac:dyDescent="0.25">
      <c r="A1109" s="413"/>
      <c r="B1109" s="452" t="s">
        <v>273</v>
      </c>
      <c r="C1109" s="435"/>
      <c r="D1109" s="450"/>
      <c r="E1109" s="464"/>
      <c r="F1109" s="464"/>
      <c r="G1109" s="414"/>
    </row>
    <row r="1110" spans="1:7" x14ac:dyDescent="0.25">
      <c r="A1110" s="413"/>
      <c r="B1110" s="452" t="s">
        <v>282</v>
      </c>
      <c r="C1110" s="435"/>
      <c r="D1110" s="450"/>
      <c r="E1110" s="464"/>
      <c r="F1110" s="464"/>
      <c r="G1110" s="414"/>
    </row>
    <row r="1111" spans="1:7" x14ac:dyDescent="0.25">
      <c r="A1111" s="413"/>
      <c r="B1111" s="452" t="s">
        <v>256</v>
      </c>
      <c r="C1111" s="435"/>
      <c r="D1111" s="450"/>
      <c r="E1111" s="464"/>
      <c r="F1111" s="464"/>
      <c r="G1111" s="414"/>
    </row>
    <row r="1112" spans="1:7" ht="30" x14ac:dyDescent="0.25">
      <c r="A1112" s="413"/>
      <c r="B1112" s="452" t="s">
        <v>189</v>
      </c>
      <c r="C1112" s="435"/>
      <c r="D1112" s="450"/>
      <c r="E1112" s="464"/>
      <c r="F1112" s="464"/>
      <c r="G1112" s="414"/>
    </row>
    <row r="1113" spans="1:7" ht="45" x14ac:dyDescent="0.25">
      <c r="A1113" s="413"/>
      <c r="B1113" s="452" t="s">
        <v>186</v>
      </c>
      <c r="C1113" s="435"/>
      <c r="D1113" s="450"/>
      <c r="E1113" s="464"/>
      <c r="F1113" s="464"/>
      <c r="G1113" s="414"/>
    </row>
    <row r="1114" spans="1:7" x14ac:dyDescent="0.25">
      <c r="A1114" s="413"/>
      <c r="B1114" s="452" t="s">
        <v>275</v>
      </c>
      <c r="C1114" s="435" t="s">
        <v>22</v>
      </c>
      <c r="D1114" s="450">
        <v>25</v>
      </c>
      <c r="E1114" s="464"/>
      <c r="F1114" s="464">
        <f>$D1114*E1114</f>
        <v>0</v>
      </c>
      <c r="G1114" s="414"/>
    </row>
    <row r="1115" spans="1:7" x14ac:dyDescent="0.25">
      <c r="A1115" s="413"/>
      <c r="B1115" s="414"/>
      <c r="C1115" s="414"/>
      <c r="D1115" s="414"/>
      <c r="E1115" s="414"/>
      <c r="F1115" s="414"/>
      <c r="G1115" s="414"/>
    </row>
    <row r="1116" spans="1:7" ht="15.75" x14ac:dyDescent="0.25">
      <c r="A1116" s="472" t="s">
        <v>615</v>
      </c>
      <c r="B1116" s="473" t="s">
        <v>175</v>
      </c>
      <c r="C1116" s="472"/>
      <c r="D1116" s="520"/>
      <c r="E1116" s="477"/>
      <c r="F1116" s="477">
        <f>SUM(F1010:F1115)</f>
        <v>0</v>
      </c>
      <c r="G1116" s="477"/>
    </row>
    <row r="1117" spans="1:7" ht="15.75" x14ac:dyDescent="0.25">
      <c r="A1117" s="639"/>
      <c r="B1117" s="640"/>
      <c r="C1117" s="639"/>
      <c r="D1117" s="641"/>
      <c r="E1117" s="642"/>
      <c r="F1117" s="642"/>
      <c r="G1117" s="642"/>
    </row>
    <row r="1118" spans="1:7" ht="15.75" x14ac:dyDescent="0.25">
      <c r="A1118" s="472" t="s">
        <v>616</v>
      </c>
      <c r="B1118" s="472" t="s">
        <v>176</v>
      </c>
      <c r="C1118" s="474"/>
      <c r="D1118" s="474"/>
      <c r="E1118" s="474"/>
      <c r="F1118" s="474"/>
      <c r="G1118" s="474"/>
    </row>
    <row r="1119" spans="1:7" ht="15.75" x14ac:dyDescent="0.25">
      <c r="A1119" s="472"/>
      <c r="B1119" s="472"/>
      <c r="C1119" s="474"/>
      <c r="D1119" s="474"/>
      <c r="E1119" s="474"/>
      <c r="F1119" s="474"/>
      <c r="G1119" s="474"/>
    </row>
    <row r="1120" spans="1:7" x14ac:dyDescent="0.25">
      <c r="A1120" s="643" t="s">
        <v>33</v>
      </c>
      <c r="B1120" s="539" t="s">
        <v>305</v>
      </c>
      <c r="C1120" s="543"/>
      <c r="D1120" s="544"/>
      <c r="E1120" s="645"/>
      <c r="F1120" s="464"/>
      <c r="G1120" s="646"/>
    </row>
    <row r="1121" spans="1:7" ht="165" x14ac:dyDescent="0.25">
      <c r="A1121" s="643"/>
      <c r="B1121" s="542" t="s">
        <v>356</v>
      </c>
      <c r="C1121" s="1544"/>
      <c r="D1121" s="544"/>
      <c r="E1121" s="645"/>
      <c r="F1121" s="464"/>
      <c r="G1121" s="646"/>
    </row>
    <row r="1122" spans="1:7" x14ac:dyDescent="0.25">
      <c r="A1122" s="721"/>
      <c r="B1122" s="1545" t="s">
        <v>2159</v>
      </c>
      <c r="C1122" s="1546"/>
      <c r="D1122" s="1547"/>
      <c r="E1122" s="722"/>
      <c r="F1122" s="719"/>
      <c r="G1122" s="635"/>
    </row>
    <row r="1123" spans="1:7" x14ac:dyDescent="0.25">
      <c r="A1123" s="648"/>
      <c r="B1123" s="1545" t="s">
        <v>2705</v>
      </c>
      <c r="C1123" s="1548"/>
      <c r="D1123" s="1549"/>
      <c r="E1123" s="650"/>
      <c r="F1123" s="483"/>
      <c r="G1123" s="651"/>
    </row>
    <row r="1124" spans="1:7" x14ac:dyDescent="0.25">
      <c r="A1124" s="1769"/>
      <c r="B1124" s="1773" t="s">
        <v>2704</v>
      </c>
      <c r="C1124" s="1770"/>
      <c r="D1124" s="1771"/>
      <c r="E1124" s="1772"/>
      <c r="F1124" s="559"/>
      <c r="G1124" s="635"/>
    </row>
    <row r="1125" spans="1:7" ht="61.5" customHeight="1" x14ac:dyDescent="0.25">
      <c r="A1125" s="721"/>
      <c r="B1125" s="1545" t="s">
        <v>2160</v>
      </c>
      <c r="C1125" s="1546"/>
      <c r="D1125" s="1547"/>
      <c r="E1125" s="722"/>
      <c r="F1125" s="719"/>
      <c r="G1125" s="635"/>
    </row>
    <row r="1126" spans="1:7" x14ac:dyDescent="0.25">
      <c r="A1126" s="643"/>
      <c r="B1126" s="1550" t="s">
        <v>178</v>
      </c>
      <c r="C1126" s="1544" t="s">
        <v>10</v>
      </c>
      <c r="D1126" s="544">
        <v>139</v>
      </c>
      <c r="E1126" s="645"/>
      <c r="F1126" s="509">
        <f>$D1126*E1126</f>
        <v>0</v>
      </c>
      <c r="G1126" s="646"/>
    </row>
    <row r="1127" spans="1:7" x14ac:dyDescent="0.25">
      <c r="A1127" s="643"/>
      <c r="B1127" s="1550" t="s">
        <v>179</v>
      </c>
      <c r="C1127" s="1544" t="s">
        <v>10</v>
      </c>
      <c r="D1127" s="544">
        <v>139</v>
      </c>
      <c r="E1127" s="645"/>
      <c r="F1127" s="509">
        <f>$D1127*E1127</f>
        <v>0</v>
      </c>
      <c r="G1127" s="646"/>
    </row>
    <row r="1128" spans="1:7" x14ac:dyDescent="0.25">
      <c r="A1128" s="643"/>
      <c r="B1128" s="1551"/>
      <c r="C1128" s="543"/>
      <c r="D1128" s="544"/>
      <c r="E1128" s="645"/>
      <c r="F1128" s="464"/>
      <c r="G1128" s="646"/>
    </row>
    <row r="1129" spans="1:7" x14ac:dyDescent="0.25">
      <c r="A1129" s="643" t="s">
        <v>34</v>
      </c>
      <c r="B1129" s="539" t="s">
        <v>314</v>
      </c>
      <c r="C1129" s="543"/>
      <c r="D1129" s="544"/>
      <c r="E1129" s="645"/>
      <c r="F1129" s="464"/>
      <c r="G1129" s="646"/>
    </row>
    <row r="1130" spans="1:7" ht="165" x14ac:dyDescent="0.25">
      <c r="A1130" s="643"/>
      <c r="B1130" s="542" t="s">
        <v>357</v>
      </c>
      <c r="C1130" s="1544"/>
      <c r="D1130" s="544"/>
      <c r="E1130" s="645"/>
      <c r="F1130" s="464"/>
      <c r="G1130" s="646"/>
    </row>
    <row r="1131" spans="1:7" x14ac:dyDescent="0.25">
      <c r="A1131" s="648"/>
      <c r="B1131" s="1552" t="s">
        <v>2162</v>
      </c>
      <c r="C1131" s="1548"/>
      <c r="D1131" s="1549"/>
      <c r="E1131" s="650"/>
      <c r="F1131" s="483"/>
      <c r="G1131" s="651"/>
    </row>
    <row r="1132" spans="1:7" x14ac:dyDescent="0.25">
      <c r="A1132" s="721"/>
      <c r="B1132" s="1552" t="s">
        <v>2706</v>
      </c>
      <c r="C1132" s="1546"/>
      <c r="D1132" s="1547"/>
      <c r="E1132" s="722"/>
      <c r="F1132" s="719"/>
      <c r="G1132" s="635"/>
    </row>
    <row r="1133" spans="1:7" x14ac:dyDescent="0.25">
      <c r="A1133" s="1769"/>
      <c r="B1133" s="1773" t="s">
        <v>2704</v>
      </c>
      <c r="C1133" s="1770"/>
      <c r="D1133" s="1771"/>
      <c r="E1133" s="1772"/>
      <c r="F1133" s="559"/>
      <c r="G1133" s="635"/>
    </row>
    <row r="1134" spans="1:7" ht="30" x14ac:dyDescent="0.25">
      <c r="A1134" s="721"/>
      <c r="B1134" s="1552" t="s">
        <v>2161</v>
      </c>
      <c r="C1134" s="1546"/>
      <c r="D1134" s="1547"/>
      <c r="E1134" s="722"/>
      <c r="F1134" s="719"/>
      <c r="G1134" s="635"/>
    </row>
    <row r="1135" spans="1:7" x14ac:dyDescent="0.25">
      <c r="A1135" s="643"/>
      <c r="B1135" s="1550" t="s">
        <v>178</v>
      </c>
      <c r="C1135" s="1544" t="s">
        <v>10</v>
      </c>
      <c r="D1135" s="1553">
        <v>326</v>
      </c>
      <c r="E1135" s="653"/>
      <c r="F1135" s="509">
        <f>$D1135*E1135</f>
        <v>0</v>
      </c>
      <c r="G1135" s="646"/>
    </row>
    <row r="1136" spans="1:7" x14ac:dyDescent="0.25">
      <c r="A1136" s="643"/>
      <c r="B1136" s="1550" t="s">
        <v>179</v>
      </c>
      <c r="C1136" s="1544" t="s">
        <v>10</v>
      </c>
      <c r="D1136" s="1553">
        <v>326</v>
      </c>
      <c r="E1136" s="653"/>
      <c r="F1136" s="509">
        <f>$D1136*E1136</f>
        <v>0</v>
      </c>
      <c r="G1136" s="646"/>
    </row>
    <row r="1137" spans="1:7" x14ac:dyDescent="0.25">
      <c r="A1137" s="643"/>
      <c r="B1137" s="1550"/>
      <c r="C1137" s="1544"/>
      <c r="D1137" s="1553"/>
      <c r="E1137" s="653"/>
      <c r="F1137" s="509"/>
      <c r="G1137" s="646"/>
    </row>
    <row r="1138" spans="1:7" x14ac:dyDescent="0.25">
      <c r="A1138" s="643" t="s">
        <v>35</v>
      </c>
      <c r="B1138" s="539" t="s">
        <v>1954</v>
      </c>
      <c r="C1138" s="543"/>
      <c r="D1138" s="544"/>
      <c r="E1138" s="645"/>
      <c r="F1138" s="464"/>
      <c r="G1138" s="646"/>
    </row>
    <row r="1139" spans="1:7" ht="165" x14ac:dyDescent="0.25">
      <c r="A1139" s="643"/>
      <c r="B1139" s="542" t="s">
        <v>1955</v>
      </c>
      <c r="C1139" s="1544"/>
      <c r="D1139" s="544"/>
      <c r="E1139" s="645"/>
      <c r="F1139" s="464"/>
      <c r="G1139" s="646"/>
    </row>
    <row r="1140" spans="1:7" x14ac:dyDescent="0.25">
      <c r="A1140" s="648"/>
      <c r="B1140" s="1552" t="s">
        <v>2164</v>
      </c>
      <c r="C1140" s="1548"/>
      <c r="D1140" s="1549"/>
      <c r="E1140" s="650"/>
      <c r="F1140" s="483"/>
      <c r="G1140" s="651"/>
    </row>
    <row r="1141" spans="1:7" x14ac:dyDescent="0.25">
      <c r="A1141" s="721"/>
      <c r="B1141" s="1552" t="s">
        <v>2707</v>
      </c>
      <c r="C1141" s="1546"/>
      <c r="D1141" s="1547"/>
      <c r="E1141" s="722"/>
      <c r="F1141" s="719"/>
      <c r="G1141" s="635"/>
    </row>
    <row r="1142" spans="1:7" x14ac:dyDescent="0.25">
      <c r="A1142" s="1769"/>
      <c r="B1142" s="1773" t="s">
        <v>2704</v>
      </c>
      <c r="C1142" s="1770"/>
      <c r="D1142" s="1771"/>
      <c r="E1142" s="1772"/>
      <c r="F1142" s="559"/>
      <c r="G1142" s="635"/>
    </row>
    <row r="1143" spans="1:7" ht="30" x14ac:dyDescent="0.25">
      <c r="A1143" s="721"/>
      <c r="B1143" s="1552" t="s">
        <v>2163</v>
      </c>
      <c r="C1143" s="1546"/>
      <c r="D1143" s="1547"/>
      <c r="E1143" s="722"/>
      <c r="F1143" s="719"/>
      <c r="G1143" s="635"/>
    </row>
    <row r="1144" spans="1:7" x14ac:dyDescent="0.25">
      <c r="A1144" s="643"/>
      <c r="B1144" s="1550" t="s">
        <v>178</v>
      </c>
      <c r="C1144" s="1544" t="s">
        <v>10</v>
      </c>
      <c r="D1144" s="1553">
        <v>141</v>
      </c>
      <c r="E1144" s="653"/>
      <c r="F1144" s="509">
        <f>$D1144*E1144</f>
        <v>0</v>
      </c>
      <c r="G1144" s="646"/>
    </row>
    <row r="1145" spans="1:7" x14ac:dyDescent="0.25">
      <c r="A1145" s="643"/>
      <c r="B1145" s="1550" t="s">
        <v>179</v>
      </c>
      <c r="C1145" s="1544" t="s">
        <v>10</v>
      </c>
      <c r="D1145" s="1553">
        <v>141</v>
      </c>
      <c r="E1145" s="653"/>
      <c r="F1145" s="509">
        <f>$D1145*E1145</f>
        <v>0</v>
      </c>
      <c r="G1145" s="646"/>
    </row>
    <row r="1146" spans="1:7" x14ac:dyDescent="0.25">
      <c r="A1146" s="643"/>
      <c r="B1146" s="1550"/>
      <c r="C1146" s="1544"/>
      <c r="D1146" s="1553"/>
      <c r="E1146" s="653"/>
      <c r="F1146" s="509"/>
      <c r="G1146" s="646"/>
    </row>
    <row r="1147" spans="1:7" x14ac:dyDescent="0.25">
      <c r="A1147" s="643" t="s">
        <v>36</v>
      </c>
      <c r="B1147" s="539" t="s">
        <v>306</v>
      </c>
      <c r="C1147" s="543"/>
      <c r="D1147" s="544"/>
      <c r="E1147" s="645"/>
      <c r="F1147" s="464"/>
      <c r="G1147" s="646"/>
    </row>
    <row r="1148" spans="1:7" ht="165" x14ac:dyDescent="0.25">
      <c r="A1148" s="643"/>
      <c r="B1148" s="542" t="s">
        <v>304</v>
      </c>
      <c r="C1148" s="1544"/>
      <c r="D1148" s="544"/>
      <c r="E1148" s="645"/>
      <c r="F1148" s="464"/>
      <c r="G1148" s="646"/>
    </row>
    <row r="1149" spans="1:7" ht="30" x14ac:dyDescent="0.25">
      <c r="A1149" s="648"/>
      <c r="B1149" s="1545" t="s">
        <v>2166</v>
      </c>
      <c r="C1149" s="1548"/>
      <c r="D1149" s="1549"/>
      <c r="E1149" s="650"/>
      <c r="F1149" s="483"/>
      <c r="G1149" s="651"/>
    </row>
    <row r="1150" spans="1:7" x14ac:dyDescent="0.25">
      <c r="A1150" s="721"/>
      <c r="B1150" s="1545" t="s">
        <v>2708</v>
      </c>
      <c r="C1150" s="1546"/>
      <c r="D1150" s="1547"/>
      <c r="E1150" s="722"/>
      <c r="F1150" s="719"/>
      <c r="G1150" s="635"/>
    </row>
    <row r="1151" spans="1:7" x14ac:dyDescent="0.25">
      <c r="A1151" s="1769"/>
      <c r="B1151" s="1773" t="s">
        <v>2704</v>
      </c>
      <c r="C1151" s="1770"/>
      <c r="D1151" s="1771"/>
      <c r="E1151" s="1772"/>
      <c r="F1151" s="559"/>
      <c r="G1151" s="635"/>
    </row>
    <row r="1152" spans="1:7" ht="75" x14ac:dyDescent="0.25">
      <c r="A1152" s="721"/>
      <c r="B1152" s="1545" t="s">
        <v>2165</v>
      </c>
      <c r="C1152" s="1546"/>
      <c r="D1152" s="1547"/>
      <c r="E1152" s="722"/>
      <c r="F1152" s="719"/>
      <c r="G1152" s="635"/>
    </row>
    <row r="1153" spans="1:7" x14ac:dyDescent="0.25">
      <c r="A1153" s="643"/>
      <c r="B1153" s="1550" t="s">
        <v>178</v>
      </c>
      <c r="C1153" s="1544" t="s">
        <v>10</v>
      </c>
      <c r="D1153" s="544">
        <v>137</v>
      </c>
      <c r="E1153" s="645"/>
      <c r="F1153" s="509">
        <f>$D1153*E1153</f>
        <v>0</v>
      </c>
      <c r="G1153" s="646"/>
    </row>
    <row r="1154" spans="1:7" x14ac:dyDescent="0.25">
      <c r="A1154" s="643"/>
      <c r="B1154" s="1550" t="s">
        <v>179</v>
      </c>
      <c r="C1154" s="1544" t="s">
        <v>10</v>
      </c>
      <c r="D1154" s="544">
        <v>137</v>
      </c>
      <c r="E1154" s="645"/>
      <c r="F1154" s="509">
        <f>$D1154*E1154</f>
        <v>0</v>
      </c>
      <c r="G1154" s="646"/>
    </row>
    <row r="1155" spans="1:7" x14ac:dyDescent="0.25">
      <c r="A1155" s="643"/>
      <c r="B1155" s="1551"/>
      <c r="C1155" s="543"/>
      <c r="D1155" s="544"/>
      <c r="E1155" s="645"/>
      <c r="F1155" s="464"/>
      <c r="G1155" s="646"/>
    </row>
    <row r="1156" spans="1:7" x14ac:dyDescent="0.25">
      <c r="A1156" s="643" t="s">
        <v>37</v>
      </c>
      <c r="B1156" s="1554" t="s">
        <v>307</v>
      </c>
      <c r="C1156" s="1555"/>
      <c r="D1156" s="544"/>
      <c r="E1156" s="645"/>
      <c r="F1156" s="464"/>
      <c r="G1156" s="646"/>
    </row>
    <row r="1157" spans="1:7" x14ac:dyDescent="0.25">
      <c r="A1157" s="643"/>
      <c r="B1157" s="456" t="s">
        <v>180</v>
      </c>
      <c r="C1157" s="1555"/>
      <c r="D1157" s="544"/>
      <c r="E1157" s="645"/>
      <c r="F1157" s="464"/>
      <c r="G1157" s="646"/>
    </row>
    <row r="1158" spans="1:7" ht="30" x14ac:dyDescent="0.25">
      <c r="A1158" s="643"/>
      <c r="B1158" s="542" t="s">
        <v>181</v>
      </c>
      <c r="C1158" s="1555"/>
      <c r="D1158" s="544"/>
      <c r="E1158" s="645"/>
      <c r="F1158" s="464"/>
      <c r="G1158" s="646"/>
    </row>
    <row r="1159" spans="1:7" x14ac:dyDescent="0.25">
      <c r="A1159" s="643"/>
      <c r="B1159" s="456" t="s">
        <v>178</v>
      </c>
      <c r="C1159" s="1555" t="s">
        <v>182</v>
      </c>
      <c r="D1159" s="544">
        <v>36</v>
      </c>
      <c r="E1159" s="645"/>
      <c r="F1159" s="509">
        <f>$D1159*E1159</f>
        <v>0</v>
      </c>
      <c r="G1159" s="646"/>
    </row>
    <row r="1160" spans="1:7" x14ac:dyDescent="0.25">
      <c r="A1160" s="643"/>
      <c r="B1160" s="456" t="s">
        <v>179</v>
      </c>
      <c r="C1160" s="1555" t="s">
        <v>182</v>
      </c>
      <c r="D1160" s="544">
        <v>36</v>
      </c>
      <c r="E1160" s="645"/>
      <c r="F1160" s="509">
        <f>$D1160*E1160</f>
        <v>0</v>
      </c>
      <c r="G1160" s="646"/>
    </row>
    <row r="1161" spans="1:7" x14ac:dyDescent="0.25">
      <c r="A1161" s="643"/>
      <c r="B1161" s="456"/>
      <c r="C1161" s="1555"/>
      <c r="D1161" s="544"/>
      <c r="E1161" s="645"/>
      <c r="F1161" s="509"/>
      <c r="G1161" s="646"/>
    </row>
    <row r="1162" spans="1:7" x14ac:dyDescent="0.25">
      <c r="A1162" s="643"/>
      <c r="B1162" s="1551"/>
      <c r="C1162" s="543"/>
      <c r="D1162" s="544"/>
      <c r="E1162" s="645"/>
      <c r="F1162" s="464"/>
      <c r="G1162" s="646"/>
    </row>
    <row r="1163" spans="1:7" x14ac:dyDescent="0.25">
      <c r="A1163" s="643" t="s">
        <v>38</v>
      </c>
      <c r="B1163" s="1554" t="s">
        <v>308</v>
      </c>
      <c r="C1163" s="1555"/>
      <c r="D1163" s="544"/>
      <c r="E1163" s="645"/>
      <c r="F1163" s="464"/>
      <c r="G1163" s="646"/>
    </row>
    <row r="1164" spans="1:7" x14ac:dyDescent="0.25">
      <c r="A1164" s="643"/>
      <c r="B1164" s="456" t="s">
        <v>180</v>
      </c>
      <c r="C1164" s="1555"/>
      <c r="D1164" s="544"/>
      <c r="E1164" s="645"/>
      <c r="F1164" s="464"/>
      <c r="G1164" s="646"/>
    </row>
    <row r="1165" spans="1:7" ht="30" x14ac:dyDescent="0.25">
      <c r="A1165" s="643"/>
      <c r="B1165" s="542" t="s">
        <v>181</v>
      </c>
      <c r="C1165" s="1555"/>
      <c r="D1165" s="544"/>
      <c r="E1165" s="645"/>
      <c r="F1165" s="464"/>
      <c r="G1165" s="646"/>
    </row>
    <row r="1166" spans="1:7" x14ac:dyDescent="0.25">
      <c r="A1166" s="643"/>
      <c r="B1166" s="456" t="s">
        <v>178</v>
      </c>
      <c r="C1166" s="1555" t="s">
        <v>182</v>
      </c>
      <c r="D1166" s="544">
        <v>20.5</v>
      </c>
      <c r="E1166" s="645"/>
      <c r="F1166" s="509">
        <f>$D1166*E1166</f>
        <v>0</v>
      </c>
      <c r="G1166" s="646"/>
    </row>
    <row r="1167" spans="1:7" x14ac:dyDescent="0.25">
      <c r="A1167" s="643"/>
      <c r="B1167" s="456" t="s">
        <v>179</v>
      </c>
      <c r="C1167" s="1555" t="s">
        <v>182</v>
      </c>
      <c r="D1167" s="544">
        <v>20.5</v>
      </c>
      <c r="E1167" s="645"/>
      <c r="F1167" s="509">
        <f>$D1167*E1167</f>
        <v>0</v>
      </c>
      <c r="G1167" s="646"/>
    </row>
    <row r="1168" spans="1:7" x14ac:dyDescent="0.25">
      <c r="A1168" s="643"/>
      <c r="B1168" s="456"/>
      <c r="C1168" s="1555"/>
      <c r="D1168" s="544"/>
      <c r="E1168" s="645"/>
      <c r="F1168" s="509"/>
      <c r="G1168" s="646"/>
    </row>
    <row r="1169" spans="1:7" x14ac:dyDescent="0.25">
      <c r="A1169" s="643" t="s">
        <v>39</v>
      </c>
      <c r="B1169" s="539" t="s">
        <v>1956</v>
      </c>
      <c r="C1169" s="543"/>
      <c r="D1169" s="544"/>
      <c r="E1169" s="645"/>
      <c r="F1169" s="464"/>
      <c r="G1169" s="646"/>
    </row>
    <row r="1170" spans="1:7" ht="165" x14ac:dyDescent="0.25">
      <c r="A1170" s="643"/>
      <c r="B1170" s="542" t="s">
        <v>304</v>
      </c>
      <c r="C1170" s="1544"/>
      <c r="D1170" s="544"/>
      <c r="E1170" s="645"/>
      <c r="F1170" s="464"/>
      <c r="G1170" s="646"/>
    </row>
    <row r="1171" spans="1:7" x14ac:dyDescent="0.25">
      <c r="A1171" s="648"/>
      <c r="B1171" s="1545" t="s">
        <v>2171</v>
      </c>
      <c r="C1171" s="1548"/>
      <c r="D1171" s="1549"/>
      <c r="E1171" s="650"/>
      <c r="F1171" s="483"/>
      <c r="G1171" s="651"/>
    </row>
    <row r="1172" spans="1:7" x14ac:dyDescent="0.25">
      <c r="A1172" s="721"/>
      <c r="B1172" s="1545" t="s">
        <v>2708</v>
      </c>
      <c r="C1172" s="1546"/>
      <c r="D1172" s="1547"/>
      <c r="E1172" s="722"/>
      <c r="F1172" s="719"/>
      <c r="G1172" s="635"/>
    </row>
    <row r="1173" spans="1:7" x14ac:dyDescent="0.25">
      <c r="A1173" s="1769"/>
      <c r="B1173" s="1773" t="s">
        <v>2704</v>
      </c>
      <c r="C1173" s="1770"/>
      <c r="D1173" s="1771"/>
      <c r="E1173" s="1772"/>
      <c r="F1173" s="559"/>
      <c r="G1173" s="635"/>
    </row>
    <row r="1174" spans="1:7" ht="60.75" customHeight="1" x14ac:dyDescent="0.25">
      <c r="A1174" s="721"/>
      <c r="B1174" s="1545" t="s">
        <v>2167</v>
      </c>
      <c r="C1174" s="1546"/>
      <c r="D1174" s="1547"/>
      <c r="E1174" s="722"/>
      <c r="F1174" s="719"/>
      <c r="G1174" s="635"/>
    </row>
    <row r="1175" spans="1:7" x14ac:dyDescent="0.25">
      <c r="A1175" s="643"/>
      <c r="B1175" s="1550" t="s">
        <v>178</v>
      </c>
      <c r="C1175" s="1544" t="s">
        <v>10</v>
      </c>
      <c r="D1175" s="544">
        <v>65</v>
      </c>
      <c r="E1175" s="645"/>
      <c r="F1175" s="509">
        <f>$D1175*E1175</f>
        <v>0</v>
      </c>
      <c r="G1175" s="646"/>
    </row>
    <row r="1176" spans="1:7" x14ac:dyDescent="0.25">
      <c r="A1176" s="643"/>
      <c r="B1176" s="1550" t="s">
        <v>179</v>
      </c>
      <c r="C1176" s="1544" t="s">
        <v>10</v>
      </c>
      <c r="D1176" s="544">
        <v>65</v>
      </c>
      <c r="E1176" s="645"/>
      <c r="F1176" s="509">
        <f>$D1176*E1176</f>
        <v>0</v>
      </c>
      <c r="G1176" s="646"/>
    </row>
    <row r="1177" spans="1:7" x14ac:dyDescent="0.25">
      <c r="A1177" s="643"/>
      <c r="B1177" s="1551"/>
      <c r="C1177" s="543"/>
      <c r="D1177" s="544"/>
      <c r="E1177" s="645"/>
      <c r="F1177" s="464"/>
      <c r="G1177" s="646"/>
    </row>
    <row r="1178" spans="1:7" x14ac:dyDescent="0.25">
      <c r="A1178" s="643" t="s">
        <v>40</v>
      </c>
      <c r="B1178" s="1554" t="s">
        <v>309</v>
      </c>
      <c r="C1178" s="1555"/>
      <c r="D1178" s="544"/>
      <c r="E1178" s="645"/>
      <c r="F1178" s="464"/>
      <c r="G1178" s="646"/>
    </row>
    <row r="1179" spans="1:7" x14ac:dyDescent="0.25">
      <c r="A1179" s="643"/>
      <c r="B1179" s="456" t="s">
        <v>180</v>
      </c>
      <c r="C1179" s="1555"/>
      <c r="D1179" s="544"/>
      <c r="E1179" s="645"/>
      <c r="F1179" s="464"/>
      <c r="G1179" s="646"/>
    </row>
    <row r="1180" spans="1:7" ht="30" x14ac:dyDescent="0.25">
      <c r="A1180" s="643"/>
      <c r="B1180" s="542" t="s">
        <v>181</v>
      </c>
      <c r="C1180" s="1555"/>
      <c r="D1180" s="544"/>
      <c r="E1180" s="645"/>
      <c r="F1180" s="464"/>
      <c r="G1180" s="646"/>
    </row>
    <row r="1181" spans="1:7" x14ac:dyDescent="0.25">
      <c r="A1181" s="643"/>
      <c r="B1181" s="456" t="s">
        <v>178</v>
      </c>
      <c r="C1181" s="1555" t="s">
        <v>182</v>
      </c>
      <c r="D1181" s="544">
        <v>52</v>
      </c>
      <c r="E1181" s="645"/>
      <c r="F1181" s="509">
        <f>$D1181*E1181</f>
        <v>0</v>
      </c>
      <c r="G1181" s="646"/>
    </row>
    <row r="1182" spans="1:7" x14ac:dyDescent="0.25">
      <c r="A1182" s="643"/>
      <c r="B1182" s="456" t="s">
        <v>179</v>
      </c>
      <c r="C1182" s="1555" t="s">
        <v>182</v>
      </c>
      <c r="D1182" s="544">
        <v>52</v>
      </c>
      <c r="E1182" s="645"/>
      <c r="F1182" s="509">
        <f>$D1182*E1182</f>
        <v>0</v>
      </c>
      <c r="G1182" s="646"/>
    </row>
    <row r="1183" spans="1:7" x14ac:dyDescent="0.25">
      <c r="A1183" s="643"/>
      <c r="B1183" s="456"/>
      <c r="C1183" s="1555"/>
      <c r="D1183" s="544"/>
      <c r="E1183" s="645"/>
      <c r="F1183" s="509"/>
      <c r="G1183" s="646"/>
    </row>
    <row r="1184" spans="1:7" x14ac:dyDescent="0.25">
      <c r="A1184" s="643" t="s">
        <v>56</v>
      </c>
      <c r="B1184" s="539" t="s">
        <v>310</v>
      </c>
      <c r="C1184" s="543"/>
      <c r="D1184" s="544"/>
      <c r="E1184" s="645"/>
      <c r="F1184" s="464"/>
      <c r="G1184" s="646"/>
    </row>
    <row r="1185" spans="1:7" ht="165" x14ac:dyDescent="0.25">
      <c r="A1185" s="643"/>
      <c r="B1185" s="542" t="s">
        <v>304</v>
      </c>
      <c r="C1185" s="1544"/>
      <c r="D1185" s="544"/>
      <c r="E1185" s="645"/>
      <c r="F1185" s="464"/>
      <c r="G1185" s="646"/>
    </row>
    <row r="1186" spans="1:7" x14ac:dyDescent="0.25">
      <c r="A1186" s="648"/>
      <c r="B1186" s="1545" t="s">
        <v>2170</v>
      </c>
      <c r="C1186" s="1548"/>
      <c r="D1186" s="1549"/>
      <c r="E1186" s="650"/>
      <c r="F1186" s="483"/>
      <c r="G1186" s="651"/>
    </row>
    <row r="1187" spans="1:7" ht="19.5" customHeight="1" x14ac:dyDescent="0.25">
      <c r="A1187" s="721"/>
      <c r="B1187" s="1545" t="s">
        <v>2708</v>
      </c>
      <c r="C1187" s="1546"/>
      <c r="D1187" s="1547"/>
      <c r="E1187" s="722"/>
      <c r="F1187" s="719"/>
      <c r="G1187" s="635"/>
    </row>
    <row r="1188" spans="1:7" ht="19.5" customHeight="1" x14ac:dyDescent="0.25">
      <c r="A1188" s="1769"/>
      <c r="B1188" s="1773" t="s">
        <v>2704</v>
      </c>
      <c r="C1188" s="1770"/>
      <c r="D1188" s="1771"/>
      <c r="E1188" s="1772"/>
      <c r="F1188" s="559"/>
      <c r="G1188" s="635"/>
    </row>
    <row r="1189" spans="1:7" ht="64.5" customHeight="1" x14ac:dyDescent="0.25">
      <c r="A1189" s="721"/>
      <c r="B1189" s="1545" t="s">
        <v>2167</v>
      </c>
      <c r="C1189" s="1546"/>
      <c r="D1189" s="1547"/>
      <c r="E1189" s="722"/>
      <c r="F1189" s="719"/>
      <c r="G1189" s="635"/>
    </row>
    <row r="1190" spans="1:7" x14ac:dyDescent="0.25">
      <c r="A1190" s="643"/>
      <c r="B1190" s="1550" t="s">
        <v>178</v>
      </c>
      <c r="C1190" s="1544" t="s">
        <v>10</v>
      </c>
      <c r="D1190" s="544">
        <v>52</v>
      </c>
      <c r="E1190" s="645"/>
      <c r="F1190" s="509">
        <f>$D1190*E1190</f>
        <v>0</v>
      </c>
      <c r="G1190" s="646"/>
    </row>
    <row r="1191" spans="1:7" x14ac:dyDescent="0.25">
      <c r="A1191" s="643"/>
      <c r="B1191" s="1550" t="s">
        <v>179</v>
      </c>
      <c r="C1191" s="1544" t="s">
        <v>10</v>
      </c>
      <c r="D1191" s="544">
        <v>52</v>
      </c>
      <c r="E1191" s="645"/>
      <c r="F1191" s="509">
        <f>$D1191*E1191</f>
        <v>0</v>
      </c>
      <c r="G1191" s="646"/>
    </row>
    <row r="1192" spans="1:7" x14ac:dyDescent="0.25">
      <c r="A1192" s="643"/>
      <c r="B1192" s="1551"/>
      <c r="C1192" s="543"/>
      <c r="D1192" s="544"/>
      <c r="E1192" s="645"/>
      <c r="F1192" s="464"/>
      <c r="G1192" s="646"/>
    </row>
    <row r="1193" spans="1:7" x14ac:dyDescent="0.25">
      <c r="A1193" s="643" t="s">
        <v>57</v>
      </c>
      <c r="B1193" s="1554" t="s">
        <v>311</v>
      </c>
      <c r="C1193" s="1555"/>
      <c r="D1193" s="544"/>
      <c r="E1193" s="645"/>
      <c r="F1193" s="464"/>
      <c r="G1193" s="646"/>
    </row>
    <row r="1194" spans="1:7" x14ac:dyDescent="0.25">
      <c r="A1194" s="643"/>
      <c r="B1194" s="456" t="s">
        <v>180</v>
      </c>
      <c r="C1194" s="1555"/>
      <c r="D1194" s="544"/>
      <c r="E1194" s="645"/>
      <c r="F1194" s="464"/>
      <c r="G1194" s="646"/>
    </row>
    <row r="1195" spans="1:7" ht="30" x14ac:dyDescent="0.25">
      <c r="A1195" s="643"/>
      <c r="B1195" s="542" t="s">
        <v>181</v>
      </c>
      <c r="C1195" s="1555"/>
      <c r="D1195" s="544"/>
      <c r="E1195" s="645"/>
      <c r="F1195" s="464"/>
      <c r="G1195" s="646"/>
    </row>
    <row r="1196" spans="1:7" x14ac:dyDescent="0.25">
      <c r="A1196" s="643"/>
      <c r="B1196" s="456" t="s">
        <v>178</v>
      </c>
      <c r="C1196" s="1555" t="s">
        <v>182</v>
      </c>
      <c r="D1196" s="544">
        <v>36.5</v>
      </c>
      <c r="E1196" s="645"/>
      <c r="F1196" s="509">
        <f>$D1196*E1196</f>
        <v>0</v>
      </c>
      <c r="G1196" s="646"/>
    </row>
    <row r="1197" spans="1:7" x14ac:dyDescent="0.25">
      <c r="A1197" s="643"/>
      <c r="B1197" s="456" t="s">
        <v>179</v>
      </c>
      <c r="C1197" s="1555" t="s">
        <v>182</v>
      </c>
      <c r="D1197" s="544">
        <v>36.5</v>
      </c>
      <c r="E1197" s="645"/>
      <c r="F1197" s="509">
        <f>$D1197*E1197</f>
        <v>0</v>
      </c>
      <c r="G1197" s="646"/>
    </row>
    <row r="1198" spans="1:7" x14ac:dyDescent="0.25">
      <c r="A1198" s="643"/>
      <c r="B1198" s="456"/>
      <c r="C1198" s="1555"/>
      <c r="D1198" s="544"/>
      <c r="E1198" s="645"/>
      <c r="F1198" s="509"/>
      <c r="G1198" s="646"/>
    </row>
    <row r="1199" spans="1:7" x14ac:dyDescent="0.25">
      <c r="A1199" s="643" t="s">
        <v>58</v>
      </c>
      <c r="B1199" s="539" t="s">
        <v>312</v>
      </c>
      <c r="C1199" s="543"/>
      <c r="D1199" s="544"/>
      <c r="E1199" s="645"/>
      <c r="F1199" s="464"/>
      <c r="G1199" s="646"/>
    </row>
    <row r="1200" spans="1:7" ht="165" x14ac:dyDescent="0.25">
      <c r="A1200" s="643"/>
      <c r="B1200" s="542" t="s">
        <v>304</v>
      </c>
      <c r="C1200" s="1544"/>
      <c r="D1200" s="544"/>
      <c r="E1200" s="645"/>
      <c r="F1200" s="464"/>
      <c r="G1200" s="646"/>
    </row>
    <row r="1201" spans="1:7" x14ac:dyDescent="0.25">
      <c r="A1201" s="721"/>
      <c r="B1201" s="1545" t="s">
        <v>2169</v>
      </c>
      <c r="C1201" s="1546"/>
      <c r="D1201" s="1547"/>
      <c r="E1201" s="722"/>
      <c r="F1201" s="719"/>
      <c r="G1201" s="635"/>
    </row>
    <row r="1202" spans="1:7" x14ac:dyDescent="0.25">
      <c r="A1202" s="721"/>
      <c r="B1202" s="1545" t="s">
        <v>2705</v>
      </c>
      <c r="C1202" s="1546"/>
      <c r="D1202" s="1547"/>
      <c r="E1202" s="722"/>
      <c r="F1202" s="719"/>
      <c r="G1202" s="635"/>
    </row>
    <row r="1203" spans="1:7" x14ac:dyDescent="0.25">
      <c r="A1203" s="1769"/>
      <c r="B1203" s="1773" t="s">
        <v>2704</v>
      </c>
      <c r="C1203" s="1770"/>
      <c r="D1203" s="1771"/>
      <c r="E1203" s="1772"/>
      <c r="F1203" s="559"/>
      <c r="G1203" s="635"/>
    </row>
    <row r="1204" spans="1:7" ht="75" x14ac:dyDescent="0.25">
      <c r="A1204" s="648"/>
      <c r="B1204" s="1545" t="s">
        <v>2167</v>
      </c>
      <c r="C1204" s="1556"/>
      <c r="D1204" s="1549"/>
      <c r="E1204" s="650"/>
      <c r="F1204" s="483"/>
      <c r="G1204" s="651"/>
    </row>
    <row r="1205" spans="1:7" x14ac:dyDescent="0.25">
      <c r="A1205" s="643"/>
      <c r="B1205" s="1550" t="s">
        <v>178</v>
      </c>
      <c r="C1205" s="1544" t="s">
        <v>10</v>
      </c>
      <c r="D1205" s="544">
        <v>41.5</v>
      </c>
      <c r="E1205" s="645"/>
      <c r="F1205" s="509">
        <f>$D1205*E1205</f>
        <v>0</v>
      </c>
      <c r="G1205" s="646"/>
    </row>
    <row r="1206" spans="1:7" x14ac:dyDescent="0.25">
      <c r="A1206" s="643"/>
      <c r="B1206" s="1550" t="s">
        <v>179</v>
      </c>
      <c r="C1206" s="1544" t="s">
        <v>10</v>
      </c>
      <c r="D1206" s="544">
        <v>41.5</v>
      </c>
      <c r="E1206" s="645"/>
      <c r="F1206" s="509">
        <f>$D1206*E1206</f>
        <v>0</v>
      </c>
      <c r="G1206" s="646"/>
    </row>
    <row r="1207" spans="1:7" x14ac:dyDescent="0.25">
      <c r="A1207" s="643"/>
      <c r="B1207" s="1551"/>
      <c r="C1207" s="543"/>
      <c r="D1207" s="544"/>
      <c r="E1207" s="645"/>
      <c r="F1207" s="464"/>
      <c r="G1207" s="646"/>
    </row>
    <row r="1208" spans="1:7" x14ac:dyDescent="0.25">
      <c r="A1208" s="643" t="s">
        <v>59</v>
      </c>
      <c r="B1208" s="1554" t="s">
        <v>315</v>
      </c>
      <c r="C1208" s="1555"/>
      <c r="D1208" s="544"/>
      <c r="E1208" s="645"/>
      <c r="F1208" s="464"/>
      <c r="G1208" s="646"/>
    </row>
    <row r="1209" spans="1:7" x14ac:dyDescent="0.25">
      <c r="A1209" s="643"/>
      <c r="B1209" s="456" t="s">
        <v>180</v>
      </c>
      <c r="C1209" s="1555"/>
      <c r="D1209" s="544"/>
      <c r="E1209" s="645"/>
      <c r="F1209" s="464"/>
      <c r="G1209" s="646"/>
    </row>
    <row r="1210" spans="1:7" ht="30" x14ac:dyDescent="0.25">
      <c r="A1210" s="643"/>
      <c r="B1210" s="542" t="s">
        <v>181</v>
      </c>
      <c r="C1210" s="1555"/>
      <c r="D1210" s="544"/>
      <c r="E1210" s="645"/>
      <c r="F1210" s="464"/>
      <c r="G1210" s="646"/>
    </row>
    <row r="1211" spans="1:7" x14ac:dyDescent="0.25">
      <c r="A1211" s="643"/>
      <c r="B1211" s="456" t="s">
        <v>178</v>
      </c>
      <c r="C1211" s="1555" t="s">
        <v>182</v>
      </c>
      <c r="D1211" s="544">
        <v>44</v>
      </c>
      <c r="E1211" s="645"/>
      <c r="F1211" s="509">
        <f>$D1211*E1211</f>
        <v>0</v>
      </c>
      <c r="G1211" s="646"/>
    </row>
    <row r="1212" spans="1:7" x14ac:dyDescent="0.25">
      <c r="A1212" s="643"/>
      <c r="B1212" s="456" t="s">
        <v>179</v>
      </c>
      <c r="C1212" s="1555" t="s">
        <v>182</v>
      </c>
      <c r="D1212" s="544">
        <v>44</v>
      </c>
      <c r="E1212" s="645"/>
      <c r="F1212" s="509">
        <f>$D1212*E1212</f>
        <v>0</v>
      </c>
      <c r="G1212" s="646"/>
    </row>
    <row r="1213" spans="1:7" x14ac:dyDescent="0.25">
      <c r="A1213" s="643"/>
      <c r="B1213" s="456"/>
      <c r="C1213" s="1555"/>
      <c r="D1213" s="544"/>
      <c r="E1213" s="645"/>
      <c r="F1213" s="509"/>
      <c r="G1213" s="646"/>
    </row>
    <row r="1214" spans="1:7" x14ac:dyDescent="0.25">
      <c r="A1214" s="643" t="s">
        <v>60</v>
      </c>
      <c r="B1214" s="539" t="s">
        <v>317</v>
      </c>
      <c r="C1214" s="543"/>
      <c r="D1214" s="544"/>
      <c r="E1214" s="645"/>
      <c r="F1214" s="464"/>
      <c r="G1214" s="646"/>
    </row>
    <row r="1215" spans="1:7" ht="165" x14ac:dyDescent="0.25">
      <c r="A1215" s="643"/>
      <c r="B1215" s="542" t="s">
        <v>304</v>
      </c>
      <c r="C1215" s="1544"/>
      <c r="D1215" s="544"/>
      <c r="E1215" s="645"/>
      <c r="F1215" s="464"/>
      <c r="G1215" s="646"/>
    </row>
    <row r="1216" spans="1:7" x14ac:dyDescent="0.25">
      <c r="A1216" s="648"/>
      <c r="B1216" s="1545" t="s">
        <v>2168</v>
      </c>
      <c r="C1216" s="1548"/>
      <c r="D1216" s="1549"/>
      <c r="E1216" s="650"/>
      <c r="F1216" s="483"/>
      <c r="G1216" s="651"/>
    </row>
    <row r="1217" spans="1:7" ht="19.5" customHeight="1" x14ac:dyDescent="0.25">
      <c r="A1217" s="721"/>
      <c r="B1217" s="1545" t="s">
        <v>2708</v>
      </c>
      <c r="C1217" s="1546"/>
      <c r="D1217" s="1547"/>
      <c r="E1217" s="722"/>
      <c r="F1217" s="719"/>
      <c r="G1217" s="635"/>
    </row>
    <row r="1218" spans="1:7" ht="19.5" customHeight="1" x14ac:dyDescent="0.25">
      <c r="A1218" s="1769"/>
      <c r="B1218" s="1773" t="s">
        <v>2704</v>
      </c>
      <c r="C1218" s="1770"/>
      <c r="D1218" s="1771"/>
      <c r="E1218" s="1772"/>
      <c r="F1218" s="559"/>
      <c r="G1218" s="635"/>
    </row>
    <row r="1219" spans="1:7" ht="61.5" customHeight="1" x14ac:dyDescent="0.25">
      <c r="A1219" s="721"/>
      <c r="B1219" s="1545" t="s">
        <v>2167</v>
      </c>
      <c r="C1219" s="1546"/>
      <c r="D1219" s="1547"/>
      <c r="E1219" s="722"/>
      <c r="F1219" s="719"/>
      <c r="G1219" s="635"/>
    </row>
    <row r="1220" spans="1:7" x14ac:dyDescent="0.25">
      <c r="A1220" s="643"/>
      <c r="B1220" s="1550" t="s">
        <v>178</v>
      </c>
      <c r="C1220" s="1544" t="s">
        <v>10</v>
      </c>
      <c r="D1220" s="544">
        <v>48.5</v>
      </c>
      <c r="E1220" s="645"/>
      <c r="F1220" s="509">
        <f>$D1220*E1220</f>
        <v>0</v>
      </c>
      <c r="G1220" s="646"/>
    </row>
    <row r="1221" spans="1:7" x14ac:dyDescent="0.25">
      <c r="A1221" s="643"/>
      <c r="B1221" s="1550" t="s">
        <v>179</v>
      </c>
      <c r="C1221" s="1544" t="s">
        <v>10</v>
      </c>
      <c r="D1221" s="544">
        <v>48.5</v>
      </c>
      <c r="E1221" s="645"/>
      <c r="F1221" s="509">
        <f>$D1221*E1221</f>
        <v>0</v>
      </c>
      <c r="G1221" s="646"/>
    </row>
    <row r="1222" spans="1:7" x14ac:dyDescent="0.25">
      <c r="A1222" s="643"/>
      <c r="B1222" s="1550"/>
      <c r="C1222" s="1544"/>
      <c r="D1222" s="544"/>
      <c r="E1222" s="645"/>
      <c r="F1222" s="509"/>
      <c r="G1222" s="646"/>
    </row>
    <row r="1223" spans="1:7" x14ac:dyDescent="0.25">
      <c r="A1223" s="648" t="s">
        <v>61</v>
      </c>
      <c r="B1223" s="1557" t="s">
        <v>1951</v>
      </c>
      <c r="C1223" s="1556"/>
      <c r="D1223" s="1549"/>
      <c r="E1223" s="650"/>
      <c r="F1223" s="483"/>
      <c r="G1223" s="651"/>
    </row>
    <row r="1224" spans="1:7" x14ac:dyDescent="0.25">
      <c r="A1224" s="648"/>
      <c r="B1224" s="1558" t="s">
        <v>180</v>
      </c>
      <c r="C1224" s="1556"/>
      <c r="D1224" s="1549"/>
      <c r="E1224" s="650"/>
      <c r="F1224" s="483"/>
      <c r="G1224" s="651"/>
    </row>
    <row r="1225" spans="1:7" ht="30" x14ac:dyDescent="0.25">
      <c r="A1225" s="648"/>
      <c r="B1225" s="1552" t="s">
        <v>181</v>
      </c>
      <c r="C1225" s="1556"/>
      <c r="D1225" s="1549"/>
      <c r="E1225" s="650"/>
      <c r="F1225" s="483"/>
      <c r="G1225" s="651"/>
    </row>
    <row r="1226" spans="1:7" x14ac:dyDescent="0.25">
      <c r="A1226" s="648"/>
      <c r="B1226" s="1558" t="s">
        <v>178</v>
      </c>
      <c r="C1226" s="1556" t="s">
        <v>182</v>
      </c>
      <c r="D1226" s="1549">
        <v>43</v>
      </c>
      <c r="E1226" s="645"/>
      <c r="F1226" s="654">
        <f>$D1226*E1226</f>
        <v>0</v>
      </c>
      <c r="G1226" s="651"/>
    </row>
    <row r="1227" spans="1:7" x14ac:dyDescent="0.25">
      <c r="A1227" s="648"/>
      <c r="B1227" s="1558" t="s">
        <v>179</v>
      </c>
      <c r="C1227" s="1556" t="s">
        <v>182</v>
      </c>
      <c r="D1227" s="1549">
        <v>43</v>
      </c>
      <c r="E1227" s="645"/>
      <c r="F1227" s="654">
        <f>$D1227*E1227</f>
        <v>0</v>
      </c>
      <c r="G1227" s="651"/>
    </row>
    <row r="1228" spans="1:7" x14ac:dyDescent="0.25">
      <c r="A1228" s="648"/>
      <c r="B1228" s="1558"/>
      <c r="C1228" s="1556"/>
      <c r="D1228" s="1549"/>
      <c r="E1228" s="650"/>
      <c r="F1228" s="654"/>
      <c r="G1228" s="651"/>
    </row>
    <row r="1229" spans="1:7" x14ac:dyDescent="0.25">
      <c r="A1229" s="643" t="s">
        <v>62</v>
      </c>
      <c r="B1229" s="539" t="s">
        <v>313</v>
      </c>
      <c r="C1229" s="543"/>
      <c r="D1229" s="544"/>
      <c r="E1229" s="645"/>
      <c r="F1229" s="464"/>
      <c r="G1229" s="646"/>
    </row>
    <row r="1230" spans="1:7" ht="165" x14ac:dyDescent="0.25">
      <c r="A1230" s="643"/>
      <c r="B1230" s="542" t="s">
        <v>304</v>
      </c>
      <c r="C1230" s="1544"/>
      <c r="D1230" s="544"/>
      <c r="E1230" s="645"/>
      <c r="F1230" s="464"/>
      <c r="G1230" s="646"/>
    </row>
    <row r="1231" spans="1:7" x14ac:dyDescent="0.25">
      <c r="A1231" s="648"/>
      <c r="B1231" s="1545" t="s">
        <v>2171</v>
      </c>
      <c r="C1231" s="1548"/>
      <c r="D1231" s="1549"/>
      <c r="E1231" s="650"/>
      <c r="F1231" s="483"/>
      <c r="G1231" s="651"/>
    </row>
    <row r="1232" spans="1:7" x14ac:dyDescent="0.25">
      <c r="A1232" s="721"/>
      <c r="B1232" s="1545" t="s">
        <v>2708</v>
      </c>
      <c r="C1232" s="1546"/>
      <c r="D1232" s="1547"/>
      <c r="E1232" s="722"/>
      <c r="F1232" s="719"/>
      <c r="G1232" s="635"/>
    </row>
    <row r="1233" spans="1:7" x14ac:dyDescent="0.25">
      <c r="A1233" s="1769"/>
      <c r="B1233" s="1773" t="s">
        <v>2704</v>
      </c>
      <c r="C1233" s="1770"/>
      <c r="D1233" s="1771"/>
      <c r="E1233" s="1772"/>
      <c r="F1233" s="559"/>
      <c r="G1233" s="635"/>
    </row>
    <row r="1234" spans="1:7" ht="63" customHeight="1" x14ac:dyDescent="0.25">
      <c r="A1234" s="721"/>
      <c r="B1234" s="1545" t="s">
        <v>2167</v>
      </c>
      <c r="C1234" s="1546"/>
      <c r="D1234" s="1547"/>
      <c r="E1234" s="722"/>
      <c r="F1234" s="719"/>
      <c r="G1234" s="635"/>
    </row>
    <row r="1235" spans="1:7" x14ac:dyDescent="0.25">
      <c r="A1235" s="643"/>
      <c r="B1235" s="1550" t="s">
        <v>178</v>
      </c>
      <c r="C1235" s="1544" t="s">
        <v>10</v>
      </c>
      <c r="D1235" s="544">
        <v>5</v>
      </c>
      <c r="E1235" s="645"/>
      <c r="F1235" s="509">
        <f>$D1235*E1235</f>
        <v>0</v>
      </c>
      <c r="G1235" s="646"/>
    </row>
    <row r="1236" spans="1:7" x14ac:dyDescent="0.25">
      <c r="A1236" s="643"/>
      <c r="B1236" s="1550" t="s">
        <v>179</v>
      </c>
      <c r="C1236" s="1544" t="s">
        <v>10</v>
      </c>
      <c r="D1236" s="544">
        <v>5</v>
      </c>
      <c r="E1236" s="645"/>
      <c r="F1236" s="509">
        <f>$D1236*E1236</f>
        <v>0</v>
      </c>
      <c r="G1236" s="646"/>
    </row>
    <row r="1237" spans="1:7" x14ac:dyDescent="0.25">
      <c r="A1237" s="643"/>
      <c r="B1237" s="1551"/>
      <c r="C1237" s="543"/>
      <c r="D1237" s="544"/>
      <c r="E1237" s="645"/>
      <c r="F1237" s="464"/>
      <c r="G1237" s="646"/>
    </row>
    <row r="1238" spans="1:7" x14ac:dyDescent="0.25">
      <c r="A1238" s="643" t="s">
        <v>63</v>
      </c>
      <c r="B1238" s="1554" t="s">
        <v>316</v>
      </c>
      <c r="C1238" s="1555"/>
      <c r="D1238" s="544"/>
      <c r="E1238" s="645"/>
      <c r="F1238" s="464"/>
      <c r="G1238" s="646"/>
    </row>
    <row r="1239" spans="1:7" x14ac:dyDescent="0.25">
      <c r="A1239" s="643"/>
      <c r="B1239" s="456" t="s">
        <v>180</v>
      </c>
      <c r="C1239" s="1555"/>
      <c r="D1239" s="544"/>
      <c r="E1239" s="645"/>
      <c r="F1239" s="464"/>
      <c r="G1239" s="646"/>
    </row>
    <row r="1240" spans="1:7" ht="30" x14ac:dyDescent="0.25">
      <c r="A1240" s="643"/>
      <c r="B1240" s="542" t="s">
        <v>181</v>
      </c>
      <c r="C1240" s="1555"/>
      <c r="D1240" s="544"/>
      <c r="E1240" s="645"/>
      <c r="F1240" s="464"/>
      <c r="G1240" s="646"/>
    </row>
    <row r="1241" spans="1:7" x14ac:dyDescent="0.25">
      <c r="A1241" s="643"/>
      <c r="B1241" s="456" t="s">
        <v>178</v>
      </c>
      <c r="C1241" s="1555" t="s">
        <v>182</v>
      </c>
      <c r="D1241" s="544">
        <v>4.5</v>
      </c>
      <c r="E1241" s="645"/>
      <c r="F1241" s="509">
        <f>$D1241*E1241</f>
        <v>0</v>
      </c>
      <c r="G1241" s="646"/>
    </row>
    <row r="1242" spans="1:7" x14ac:dyDescent="0.25">
      <c r="A1242" s="643"/>
      <c r="B1242" s="456" t="s">
        <v>179</v>
      </c>
      <c r="C1242" s="1555" t="s">
        <v>182</v>
      </c>
      <c r="D1242" s="544">
        <v>4.5</v>
      </c>
      <c r="E1242" s="645"/>
      <c r="F1242" s="509">
        <f>$D1242*E1242</f>
        <v>0</v>
      </c>
      <c r="G1242" s="646"/>
    </row>
    <row r="1243" spans="1:7" x14ac:dyDescent="0.25">
      <c r="B1243" s="442"/>
      <c r="C1243" s="442"/>
      <c r="D1243" s="442"/>
    </row>
    <row r="1244" spans="1:7" x14ac:dyDescent="0.25">
      <c r="A1244" s="648" t="s">
        <v>63</v>
      </c>
      <c r="B1244" s="1559" t="s">
        <v>1957</v>
      </c>
      <c r="C1244" s="1560"/>
      <c r="D1244" s="1549"/>
      <c r="E1244" s="650"/>
      <c r="F1244" s="483"/>
      <c r="G1244" s="651"/>
    </row>
    <row r="1245" spans="1:7" ht="165" x14ac:dyDescent="0.25">
      <c r="A1245" s="648"/>
      <c r="B1245" s="1552" t="s">
        <v>304</v>
      </c>
      <c r="C1245" s="1560"/>
      <c r="D1245" s="1549"/>
      <c r="E1245" s="650"/>
      <c r="F1245" s="483"/>
      <c r="G1245" s="651"/>
    </row>
    <row r="1246" spans="1:7" ht="90.75" customHeight="1" x14ac:dyDescent="0.25">
      <c r="A1246" s="648"/>
      <c r="B1246" s="1545" t="s">
        <v>1953</v>
      </c>
      <c r="C1246" s="1548"/>
      <c r="D1246" s="1549"/>
      <c r="E1246" s="650"/>
      <c r="F1246" s="483"/>
      <c r="G1246" s="651"/>
    </row>
    <row r="1247" spans="1:7" x14ac:dyDescent="0.25">
      <c r="A1247" s="721"/>
      <c r="B1247" s="1545" t="s">
        <v>2708</v>
      </c>
      <c r="C1247" s="1546"/>
      <c r="D1247" s="1547"/>
      <c r="E1247" s="722"/>
      <c r="F1247" s="719"/>
      <c r="G1247" s="635"/>
    </row>
    <row r="1248" spans="1:7" x14ac:dyDescent="0.25">
      <c r="A1248" s="1769"/>
      <c r="B1248" s="1773" t="s">
        <v>2704</v>
      </c>
      <c r="C1248" s="1770"/>
      <c r="D1248" s="1771"/>
      <c r="E1248" s="1772"/>
      <c r="F1248" s="559"/>
      <c r="G1248" s="635"/>
    </row>
    <row r="1249" spans="1:7" ht="60" customHeight="1" x14ac:dyDescent="0.25">
      <c r="A1249" s="721"/>
      <c r="B1249" s="1545" t="s">
        <v>2172</v>
      </c>
      <c r="C1249" s="1546"/>
      <c r="D1249" s="1547"/>
      <c r="E1249" s="722"/>
      <c r="F1249" s="719"/>
      <c r="G1249" s="635"/>
    </row>
    <row r="1250" spans="1:7" x14ac:dyDescent="0.25">
      <c r="A1250" s="643"/>
      <c r="B1250" s="1550" t="s">
        <v>178</v>
      </c>
      <c r="C1250" s="1544" t="s">
        <v>10</v>
      </c>
      <c r="D1250" s="544">
        <v>16</v>
      </c>
      <c r="E1250" s="645"/>
      <c r="F1250" s="509">
        <f>$D1250*E1250</f>
        <v>0</v>
      </c>
      <c r="G1250" s="646"/>
    </row>
    <row r="1251" spans="1:7" x14ac:dyDescent="0.25">
      <c r="A1251" s="648"/>
      <c r="B1251" s="1561" t="s">
        <v>179</v>
      </c>
      <c r="C1251" s="1548" t="s">
        <v>10</v>
      </c>
      <c r="D1251" s="1549">
        <v>16</v>
      </c>
      <c r="E1251" s="650"/>
      <c r="F1251" s="654">
        <f>$D1251*E1251</f>
        <v>0</v>
      </c>
      <c r="G1251" s="651"/>
    </row>
    <row r="1252" spans="1:7" x14ac:dyDescent="0.25">
      <c r="A1252" s="648"/>
      <c r="B1252" s="1561"/>
      <c r="C1252" s="1548"/>
      <c r="D1252" s="1549"/>
      <c r="E1252" s="650"/>
      <c r="F1252" s="654"/>
      <c r="G1252" s="651"/>
    </row>
    <row r="1253" spans="1:7" x14ac:dyDescent="0.25">
      <c r="A1253" s="648" t="s">
        <v>64</v>
      </c>
      <c r="B1253" s="1557" t="s">
        <v>1952</v>
      </c>
      <c r="C1253" s="1556"/>
      <c r="D1253" s="1549"/>
      <c r="E1253" s="650"/>
      <c r="F1253" s="483"/>
      <c r="G1253" s="651"/>
    </row>
    <row r="1254" spans="1:7" x14ac:dyDescent="0.25">
      <c r="A1254" s="648"/>
      <c r="B1254" s="1558" t="s">
        <v>180</v>
      </c>
      <c r="C1254" s="1556"/>
      <c r="D1254" s="1549"/>
      <c r="E1254" s="650"/>
      <c r="F1254" s="483"/>
      <c r="G1254" s="651"/>
    </row>
    <row r="1255" spans="1:7" ht="30" x14ac:dyDescent="0.25">
      <c r="A1255" s="648"/>
      <c r="B1255" s="1552" t="s">
        <v>181</v>
      </c>
      <c r="C1255" s="1556"/>
      <c r="D1255" s="1549"/>
      <c r="E1255" s="650"/>
      <c r="F1255" s="483"/>
      <c r="G1255" s="651"/>
    </row>
    <row r="1256" spans="1:7" x14ac:dyDescent="0.25">
      <c r="A1256" s="648"/>
      <c r="B1256" s="1558" t="s">
        <v>178</v>
      </c>
      <c r="C1256" s="1556" t="s">
        <v>182</v>
      </c>
      <c r="D1256" s="1549">
        <v>22</v>
      </c>
      <c r="E1256" s="650"/>
      <c r="F1256" s="654">
        <f>$D1256*E1256</f>
        <v>0</v>
      </c>
      <c r="G1256" s="651"/>
    </row>
    <row r="1257" spans="1:7" x14ac:dyDescent="0.25">
      <c r="A1257" s="648"/>
      <c r="B1257" s="1558" t="s">
        <v>179</v>
      </c>
      <c r="C1257" s="1556" t="s">
        <v>182</v>
      </c>
      <c r="D1257" s="1549">
        <v>22</v>
      </c>
      <c r="E1257" s="650"/>
      <c r="F1257" s="654">
        <f>$D1257*E1257</f>
        <v>0</v>
      </c>
      <c r="G1257" s="651"/>
    </row>
    <row r="1258" spans="1:7" x14ac:dyDescent="0.25">
      <c r="A1258" s="643"/>
      <c r="B1258" s="644"/>
      <c r="C1258" s="512"/>
      <c r="D1258" s="513"/>
      <c r="E1258" s="645"/>
      <c r="F1258" s="464"/>
      <c r="G1258" s="646"/>
    </row>
    <row r="1259" spans="1:7" ht="15.75" x14ac:dyDescent="0.25">
      <c r="A1259" s="472" t="s">
        <v>616</v>
      </c>
      <c r="B1259" s="473" t="s">
        <v>177</v>
      </c>
      <c r="C1259" s="472"/>
      <c r="D1259" s="520"/>
      <c r="E1259" s="477"/>
      <c r="F1259" s="477">
        <f>SUM(F1126:F1258)</f>
        <v>0</v>
      </c>
      <c r="G1259" s="477"/>
    </row>
    <row r="1260" spans="1:7" x14ac:dyDescent="0.25">
      <c r="A1260" s="413"/>
      <c r="B1260" s="414"/>
      <c r="C1260" s="414"/>
      <c r="D1260" s="414"/>
      <c r="E1260" s="414"/>
      <c r="F1260" s="414"/>
      <c r="G1260" s="414"/>
    </row>
    <row r="1261" spans="1:7" ht="15.75" x14ac:dyDescent="0.25">
      <c r="A1261" s="472" t="s">
        <v>617</v>
      </c>
      <c r="B1261" s="472" t="s">
        <v>183</v>
      </c>
      <c r="C1261" s="474"/>
      <c r="D1261" s="474"/>
      <c r="E1261" s="474"/>
      <c r="F1261" s="474"/>
      <c r="G1261" s="474"/>
    </row>
    <row r="1262" spans="1:7" ht="15.75" x14ac:dyDescent="0.25">
      <c r="A1262" s="472"/>
      <c r="B1262" s="472"/>
      <c r="C1262" s="474"/>
      <c r="D1262" s="474"/>
      <c r="E1262" s="474"/>
      <c r="F1262" s="474"/>
      <c r="G1262" s="474"/>
    </row>
    <row r="1263" spans="1:7" x14ac:dyDescent="0.25">
      <c r="A1263" s="656" t="s">
        <v>33</v>
      </c>
      <c r="B1263" s="1562" t="s">
        <v>1848</v>
      </c>
      <c r="C1263" s="1563"/>
      <c r="D1263" s="450"/>
      <c r="E1263" s="657"/>
      <c r="F1263" s="463"/>
      <c r="G1263" s="657"/>
    </row>
    <row r="1264" spans="1:7" ht="75" x14ac:dyDescent="0.25">
      <c r="A1264" s="1510"/>
      <c r="B1264" s="1542" t="s">
        <v>2240</v>
      </c>
      <c r="C1264" s="1564"/>
      <c r="D1264" s="569"/>
      <c r="E1264" s="1511"/>
      <c r="F1264" s="548"/>
      <c r="G1264" s="1511"/>
    </row>
    <row r="1265" spans="1:7" ht="150" x14ac:dyDescent="0.25">
      <c r="A1265" s="656"/>
      <c r="B1265" s="1542" t="s">
        <v>2241</v>
      </c>
      <c r="C1265" s="1563"/>
      <c r="D1265" s="450"/>
      <c r="E1265" s="657"/>
      <c r="F1265" s="463"/>
      <c r="G1265" s="657"/>
    </row>
    <row r="1266" spans="1:7" x14ac:dyDescent="0.25">
      <c r="A1266" s="658"/>
      <c r="B1266" s="1542" t="s">
        <v>185</v>
      </c>
      <c r="C1266" s="1563"/>
      <c r="D1266" s="450"/>
      <c r="E1266" s="657"/>
      <c r="F1266" s="463"/>
      <c r="G1266" s="657"/>
    </row>
    <row r="1267" spans="1:7" x14ac:dyDescent="0.25">
      <c r="A1267" s="658"/>
      <c r="B1267" s="711"/>
      <c r="C1267" s="1563" t="s">
        <v>10</v>
      </c>
      <c r="D1267" s="455">
        <v>490</v>
      </c>
      <c r="E1267" s="657"/>
      <c r="F1267" s="463">
        <f>$D1267*E1267</f>
        <v>0</v>
      </c>
      <c r="G1267" s="463"/>
    </row>
    <row r="1268" spans="1:7" x14ac:dyDescent="0.25">
      <c r="A1268" s="656" t="s">
        <v>34</v>
      </c>
      <c r="B1268" s="1562" t="s">
        <v>540</v>
      </c>
      <c r="C1268" s="1563"/>
      <c r="D1268" s="450"/>
      <c r="E1268" s="657"/>
      <c r="F1268" s="463"/>
      <c r="G1268" s="657"/>
    </row>
    <row r="1269" spans="1:7" ht="120" x14ac:dyDescent="0.25">
      <c r="A1269" s="656"/>
      <c r="B1269" s="1542" t="s">
        <v>1849</v>
      </c>
      <c r="C1269" s="1563"/>
      <c r="D1269" s="450"/>
      <c r="E1269" s="657"/>
      <c r="F1269" s="463"/>
      <c r="G1269" s="657"/>
    </row>
    <row r="1270" spans="1:7" x14ac:dyDescent="0.25">
      <c r="A1270" s="658"/>
      <c r="B1270" s="1542" t="s">
        <v>496</v>
      </c>
      <c r="C1270" s="1563"/>
      <c r="D1270" s="450"/>
      <c r="E1270" s="657"/>
      <c r="F1270" s="463"/>
      <c r="G1270" s="657"/>
    </row>
    <row r="1271" spans="1:7" x14ac:dyDescent="0.25">
      <c r="A1271" s="658"/>
      <c r="B1271" s="711"/>
      <c r="C1271" s="1563" t="s">
        <v>54</v>
      </c>
      <c r="D1271" s="455">
        <v>250</v>
      </c>
      <c r="E1271" s="659"/>
      <c r="F1271" s="463">
        <f>$D1271*E1271</f>
        <v>0</v>
      </c>
      <c r="G1271" s="463"/>
    </row>
    <row r="1272" spans="1:7" x14ac:dyDescent="0.25">
      <c r="A1272" s="643"/>
      <c r="B1272" s="652"/>
      <c r="C1272" s="647"/>
      <c r="D1272" s="653"/>
      <c r="E1272" s="653"/>
      <c r="F1272" s="509"/>
      <c r="G1272" s="646"/>
    </row>
    <row r="1273" spans="1:7" ht="15.75" x14ac:dyDescent="0.25">
      <c r="A1273" s="472" t="s">
        <v>617</v>
      </c>
      <c r="B1273" s="473" t="s">
        <v>184</v>
      </c>
      <c r="C1273" s="472"/>
      <c r="D1273" s="520"/>
      <c r="E1273" s="477"/>
      <c r="F1273" s="477">
        <f>SUM(F1267:F1272)</f>
        <v>0</v>
      </c>
      <c r="G1273" s="477"/>
    </row>
    <row r="1274" spans="1:7" x14ac:dyDescent="0.25">
      <c r="A1274" s="413"/>
      <c r="B1274" s="414"/>
      <c r="C1274" s="414"/>
      <c r="D1274" s="414"/>
      <c r="E1274" s="414"/>
      <c r="F1274" s="414"/>
      <c r="G1274" s="414"/>
    </row>
    <row r="1275" spans="1:7" ht="15.75" x14ac:dyDescent="0.25">
      <c r="A1275" s="472" t="s">
        <v>618</v>
      </c>
      <c r="B1275" s="472" t="s">
        <v>549</v>
      </c>
      <c r="C1275" s="474"/>
      <c r="D1275" s="474"/>
      <c r="E1275" s="474"/>
      <c r="F1275" s="474"/>
      <c r="G1275" s="474"/>
    </row>
    <row r="1276" spans="1:7" ht="15.75" x14ac:dyDescent="0.25">
      <c r="A1276" s="472"/>
      <c r="B1276" s="472"/>
      <c r="C1276" s="474"/>
      <c r="D1276" s="474"/>
      <c r="E1276" s="474"/>
      <c r="F1276" s="474"/>
      <c r="G1276" s="474"/>
    </row>
    <row r="1277" spans="1:7" x14ac:dyDescent="0.25">
      <c r="A1277" s="656" t="s">
        <v>33</v>
      </c>
      <c r="B1277" s="1562" t="s">
        <v>548</v>
      </c>
      <c r="C1277" s="1563"/>
      <c r="D1277" s="450"/>
      <c r="E1277" s="657"/>
      <c r="F1277" s="463"/>
      <c r="G1277" s="657"/>
    </row>
    <row r="1278" spans="1:7" ht="135" x14ac:dyDescent="0.25">
      <c r="A1278" s="656"/>
      <c r="B1278" s="1542" t="s">
        <v>552</v>
      </c>
      <c r="C1278" s="1563"/>
      <c r="D1278" s="450"/>
      <c r="E1278" s="657"/>
      <c r="F1278" s="463"/>
      <c r="G1278" s="657"/>
    </row>
    <row r="1279" spans="1:7" x14ac:dyDescent="0.25">
      <c r="A1279" s="660"/>
      <c r="B1279" s="1565" t="s">
        <v>551</v>
      </c>
      <c r="C1279" s="1566"/>
      <c r="D1279" s="532"/>
      <c r="E1279" s="661"/>
      <c r="F1279" s="496"/>
      <c r="G1279" s="661"/>
    </row>
    <row r="1280" spans="1:7" ht="45" x14ac:dyDescent="0.25">
      <c r="A1280" s="660"/>
      <c r="B1280" s="1567" t="s">
        <v>553</v>
      </c>
      <c r="C1280" s="1566"/>
      <c r="D1280" s="532"/>
      <c r="E1280" s="661"/>
      <c r="F1280" s="496"/>
      <c r="G1280" s="661"/>
    </row>
    <row r="1281" spans="1:7" ht="45" x14ac:dyDescent="0.25">
      <c r="A1281" s="662"/>
      <c r="B1281" s="1565" t="s">
        <v>554</v>
      </c>
      <c r="C1281" s="1568"/>
      <c r="D1281" s="527"/>
      <c r="E1281" s="663"/>
      <c r="F1281" s="664"/>
      <c r="G1281" s="663"/>
    </row>
    <row r="1282" spans="1:7" x14ac:dyDescent="0.25">
      <c r="A1282" s="658"/>
      <c r="B1282" s="1542" t="s">
        <v>185</v>
      </c>
      <c r="C1282" s="1563"/>
      <c r="D1282" s="450"/>
      <c r="E1282" s="657"/>
      <c r="F1282" s="463"/>
      <c r="G1282" s="657"/>
    </row>
    <row r="1283" spans="1:7" x14ac:dyDescent="0.25">
      <c r="A1283" s="658"/>
      <c r="B1283" s="711"/>
      <c r="C1283" s="1563" t="s">
        <v>10</v>
      </c>
      <c r="D1283" s="455">
        <v>279</v>
      </c>
      <c r="E1283" s="657"/>
      <c r="F1283" s="463">
        <f>$D1283*E1283</f>
        <v>0</v>
      </c>
      <c r="G1283" s="463"/>
    </row>
    <row r="1284" spans="1:7" x14ac:dyDescent="0.25">
      <c r="A1284" s="665"/>
      <c r="B1284" s="666"/>
      <c r="C1284" s="663"/>
      <c r="D1284" s="667"/>
      <c r="E1284" s="663"/>
      <c r="F1284" s="664"/>
      <c r="G1284" s="664"/>
    </row>
    <row r="1285" spans="1:7" ht="15.75" x14ac:dyDescent="0.25">
      <c r="A1285" s="472" t="s">
        <v>618</v>
      </c>
      <c r="B1285" s="473" t="s">
        <v>550</v>
      </c>
      <c r="C1285" s="472"/>
      <c r="D1285" s="520"/>
      <c r="E1285" s="477"/>
      <c r="F1285" s="477">
        <f>SUM(F1283:F1283)</f>
        <v>0</v>
      </c>
      <c r="G1285" s="477"/>
    </row>
    <row r="1286" spans="1:7" x14ac:dyDescent="0.25">
      <c r="A1286" s="413"/>
      <c r="B1286" s="414"/>
      <c r="C1286" s="414"/>
      <c r="D1286" s="414"/>
      <c r="E1286" s="414"/>
      <c r="F1286" s="414"/>
      <c r="G1286" s="414"/>
    </row>
    <row r="1287" spans="1:7" ht="15.75" x14ac:dyDescent="0.25">
      <c r="A1287" s="472" t="s">
        <v>619</v>
      </c>
      <c r="B1287" s="472" t="s">
        <v>324</v>
      </c>
      <c r="C1287" s="474"/>
      <c r="D1287" s="474"/>
      <c r="E1287" s="474"/>
      <c r="F1287" s="474"/>
      <c r="G1287" s="474"/>
    </row>
    <row r="1288" spans="1:7" ht="15.75" x14ac:dyDescent="0.25">
      <c r="A1288" s="472"/>
      <c r="B1288" s="472"/>
      <c r="C1288" s="474"/>
      <c r="D1288" s="474"/>
      <c r="E1288" s="474"/>
      <c r="F1288" s="474"/>
      <c r="G1288" s="474"/>
    </row>
    <row r="1289" spans="1:7" ht="28.5" x14ac:dyDescent="0.25">
      <c r="A1289" s="656" t="s">
        <v>33</v>
      </c>
      <c r="B1289" s="539" t="s">
        <v>336</v>
      </c>
      <c r="C1289" s="1569"/>
      <c r="D1289" s="1570"/>
      <c r="E1289" s="508"/>
      <c r="F1289" s="509"/>
      <c r="G1289" s="414"/>
    </row>
    <row r="1290" spans="1:7" ht="30" x14ac:dyDescent="0.25">
      <c r="A1290" s="656"/>
      <c r="B1290" s="542" t="s">
        <v>318</v>
      </c>
      <c r="C1290" s="1569"/>
      <c r="D1290" s="1570"/>
      <c r="E1290" s="508"/>
      <c r="F1290" s="509"/>
      <c r="G1290" s="414"/>
    </row>
    <row r="1291" spans="1:7" ht="30" x14ac:dyDescent="0.25">
      <c r="A1291" s="658"/>
      <c r="B1291" s="542" t="s">
        <v>319</v>
      </c>
      <c r="C1291" s="1569"/>
      <c r="D1291" s="1570"/>
      <c r="E1291" s="508"/>
      <c r="F1291" s="509"/>
      <c r="G1291" s="414"/>
    </row>
    <row r="1292" spans="1:7" x14ac:dyDescent="0.25">
      <c r="A1292" s="658"/>
      <c r="B1292" s="542" t="s">
        <v>320</v>
      </c>
      <c r="C1292" s="1569"/>
      <c r="D1292" s="1570"/>
      <c r="E1292" s="508"/>
      <c r="F1292" s="509"/>
      <c r="G1292" s="414"/>
    </row>
    <row r="1293" spans="1:7" ht="30" x14ac:dyDescent="0.25">
      <c r="A1293" s="658"/>
      <c r="B1293" s="542" t="s">
        <v>321</v>
      </c>
      <c r="C1293" s="1569"/>
      <c r="D1293" s="1570"/>
      <c r="E1293" s="508"/>
      <c r="F1293" s="509"/>
      <c r="G1293" s="414"/>
    </row>
    <row r="1294" spans="1:7" x14ac:dyDescent="0.25">
      <c r="A1294" s="658"/>
      <c r="B1294" s="542" t="s">
        <v>322</v>
      </c>
      <c r="C1294" s="543" t="s">
        <v>10</v>
      </c>
      <c r="D1294" s="544">
        <v>750</v>
      </c>
      <c r="E1294" s="513"/>
      <c r="F1294" s="509">
        <f>$D1294*E1294</f>
        <v>0</v>
      </c>
      <c r="G1294" s="414"/>
    </row>
    <row r="1295" spans="1:7" x14ac:dyDescent="0.25">
      <c r="A1295" s="658"/>
      <c r="B1295" s="711" t="s">
        <v>323</v>
      </c>
      <c r="C1295" s="543" t="s">
        <v>10</v>
      </c>
      <c r="D1295" s="544">
        <v>250</v>
      </c>
      <c r="E1295" s="513"/>
      <c r="F1295" s="509">
        <f>$D1295*E1295</f>
        <v>0</v>
      </c>
      <c r="G1295" s="414"/>
    </row>
    <row r="1296" spans="1:7" x14ac:dyDescent="0.25">
      <c r="A1296" s="643"/>
      <c r="B1296" s="1550"/>
      <c r="C1296" s="1544"/>
      <c r="D1296" s="1553"/>
      <c r="E1296" s="653"/>
      <c r="F1296" s="509"/>
      <c r="G1296" s="646"/>
    </row>
    <row r="1297" spans="1:7" ht="15.75" x14ac:dyDescent="0.25">
      <c r="A1297" s="668" t="s">
        <v>34</v>
      </c>
      <c r="B1297" s="1554" t="s">
        <v>330</v>
      </c>
      <c r="C1297" s="435"/>
      <c r="D1297" s="450"/>
      <c r="E1297" s="464"/>
      <c r="F1297" s="464"/>
      <c r="G1297" s="477"/>
    </row>
    <row r="1298" spans="1:7" ht="30" x14ac:dyDescent="0.25">
      <c r="A1298" s="668"/>
      <c r="B1298" s="542" t="s">
        <v>331</v>
      </c>
      <c r="C1298" s="1569"/>
      <c r="D1298" s="1570"/>
      <c r="E1298" s="508"/>
      <c r="F1298" s="509"/>
      <c r="G1298" s="414"/>
    </row>
    <row r="1299" spans="1:7" x14ac:dyDescent="0.25">
      <c r="A1299" s="668"/>
      <c r="B1299" s="542" t="s">
        <v>326</v>
      </c>
      <c r="C1299" s="1569"/>
      <c r="D1299" s="1570"/>
      <c r="E1299" s="508"/>
      <c r="F1299" s="509"/>
      <c r="G1299" s="414"/>
    </row>
    <row r="1300" spans="1:7" x14ac:dyDescent="0.25">
      <c r="A1300" s="668"/>
      <c r="B1300" s="542" t="s">
        <v>327</v>
      </c>
      <c r="C1300" s="1569"/>
      <c r="D1300" s="1570"/>
      <c r="E1300" s="508"/>
      <c r="F1300" s="509"/>
      <c r="G1300" s="414"/>
    </row>
    <row r="1301" spans="1:7" x14ac:dyDescent="0.25">
      <c r="A1301" s="668"/>
      <c r="B1301" s="542" t="s">
        <v>328</v>
      </c>
      <c r="C1301" s="1569"/>
      <c r="D1301" s="1570"/>
      <c r="E1301" s="508"/>
      <c r="F1301" s="509"/>
      <c r="G1301" s="414"/>
    </row>
    <row r="1302" spans="1:7" x14ac:dyDescent="0.25">
      <c r="A1302" s="668"/>
      <c r="B1302" s="542" t="s">
        <v>329</v>
      </c>
      <c r="C1302" s="1569"/>
      <c r="D1302" s="1570"/>
      <c r="E1302" s="508"/>
      <c r="F1302" s="509"/>
      <c r="G1302" s="414"/>
    </row>
    <row r="1303" spans="1:7" x14ac:dyDescent="0.25">
      <c r="A1303" s="669"/>
      <c r="B1303" s="1571" t="s">
        <v>737</v>
      </c>
      <c r="C1303" s="1572"/>
      <c r="D1303" s="1573"/>
      <c r="E1303" s="670"/>
      <c r="F1303" s="671"/>
      <c r="G1303" s="587"/>
    </row>
    <row r="1304" spans="1:7" ht="30" x14ac:dyDescent="0.25">
      <c r="A1304" s="668"/>
      <c r="B1304" s="542" t="s">
        <v>352</v>
      </c>
      <c r="C1304" s="1569"/>
      <c r="D1304" s="1570"/>
      <c r="E1304" s="508"/>
      <c r="F1304" s="509"/>
      <c r="G1304" s="414"/>
    </row>
    <row r="1305" spans="1:7" x14ac:dyDescent="0.25">
      <c r="A1305" s="668"/>
      <c r="B1305" s="542" t="s">
        <v>332</v>
      </c>
      <c r="C1305" s="543" t="s">
        <v>10</v>
      </c>
      <c r="D1305" s="544">
        <v>442</v>
      </c>
      <c r="E1305" s="513"/>
      <c r="F1305" s="509">
        <f>$D1305*E1305</f>
        <v>0</v>
      </c>
      <c r="G1305" s="414"/>
    </row>
    <row r="1306" spans="1:7" x14ac:dyDescent="0.25">
      <c r="A1306" s="668"/>
      <c r="B1306" s="542"/>
      <c r="C1306" s="543"/>
      <c r="D1306" s="544"/>
      <c r="E1306" s="513"/>
      <c r="F1306" s="509"/>
      <c r="G1306" s="414"/>
    </row>
    <row r="1307" spans="1:7" ht="15.75" x14ac:dyDescent="0.25">
      <c r="A1307" s="668" t="s">
        <v>35</v>
      </c>
      <c r="B1307" s="1554" t="s">
        <v>355</v>
      </c>
      <c r="C1307" s="435"/>
      <c r="D1307" s="450"/>
      <c r="E1307" s="464"/>
      <c r="F1307" s="464"/>
      <c r="G1307" s="477"/>
    </row>
    <row r="1308" spans="1:7" ht="45" x14ac:dyDescent="0.25">
      <c r="A1308" s="668"/>
      <c r="B1308" s="542" t="s">
        <v>358</v>
      </c>
      <c r="C1308" s="1569"/>
      <c r="D1308" s="1570"/>
      <c r="E1308" s="508"/>
      <c r="F1308" s="509"/>
      <c r="G1308" s="414"/>
    </row>
    <row r="1309" spans="1:7" x14ac:dyDescent="0.25">
      <c r="A1309" s="668"/>
      <c r="B1309" s="542" t="s">
        <v>326</v>
      </c>
      <c r="C1309" s="1569"/>
      <c r="D1309" s="1570"/>
      <c r="E1309" s="508"/>
      <c r="F1309" s="509"/>
      <c r="G1309" s="414"/>
    </row>
    <row r="1310" spans="1:7" x14ac:dyDescent="0.25">
      <c r="A1310" s="668"/>
      <c r="B1310" s="542" t="s">
        <v>327</v>
      </c>
      <c r="C1310" s="1569"/>
      <c r="D1310" s="1570"/>
      <c r="E1310" s="508"/>
      <c r="F1310" s="509"/>
      <c r="G1310" s="414"/>
    </row>
    <row r="1311" spans="1:7" x14ac:dyDescent="0.25">
      <c r="A1311" s="668"/>
      <c r="B1311" s="542" t="s">
        <v>359</v>
      </c>
      <c r="C1311" s="1569"/>
      <c r="D1311" s="1570"/>
      <c r="E1311" s="508"/>
      <c r="F1311" s="509"/>
      <c r="G1311" s="414"/>
    </row>
    <row r="1312" spans="1:7" x14ac:dyDescent="0.25">
      <c r="A1312" s="668"/>
      <c r="B1312" s="542" t="s">
        <v>360</v>
      </c>
      <c r="C1312" s="1569"/>
      <c r="D1312" s="1570"/>
      <c r="E1312" s="508"/>
      <c r="F1312" s="509"/>
      <c r="G1312" s="414"/>
    </row>
    <row r="1313" spans="1:9" x14ac:dyDescent="0.25">
      <c r="A1313" s="669"/>
      <c r="B1313" s="1571" t="s">
        <v>737</v>
      </c>
      <c r="C1313" s="1572"/>
      <c r="D1313" s="1573"/>
      <c r="E1313" s="670"/>
      <c r="F1313" s="671"/>
      <c r="G1313" s="587"/>
    </row>
    <row r="1314" spans="1:9" ht="30" x14ac:dyDescent="0.25">
      <c r="A1314" s="668"/>
      <c r="B1314" s="542" t="s">
        <v>352</v>
      </c>
      <c r="C1314" s="1569"/>
      <c r="D1314" s="1570"/>
      <c r="E1314" s="508"/>
      <c r="F1314" s="509"/>
      <c r="G1314" s="414"/>
    </row>
    <row r="1315" spans="1:9" x14ac:dyDescent="0.25">
      <c r="A1315" s="668"/>
      <c r="B1315" s="542" t="s">
        <v>332</v>
      </c>
      <c r="C1315" s="543" t="s">
        <v>10</v>
      </c>
      <c r="D1315" s="544">
        <v>59</v>
      </c>
      <c r="E1315" s="513"/>
      <c r="F1315" s="509">
        <f>$D1315*E1315</f>
        <v>0</v>
      </c>
      <c r="G1315" s="414"/>
    </row>
    <row r="1316" spans="1:9" x14ac:dyDescent="0.25">
      <c r="A1316" s="668"/>
      <c r="B1316" s="542"/>
      <c r="C1316" s="543"/>
      <c r="D1316" s="544"/>
      <c r="E1316" s="513"/>
      <c r="F1316" s="509"/>
      <c r="G1316" s="414"/>
    </row>
    <row r="1317" spans="1:9" ht="28.5" x14ac:dyDescent="0.25">
      <c r="A1317" s="656" t="s">
        <v>36</v>
      </c>
      <c r="B1317" s="539" t="s">
        <v>361</v>
      </c>
      <c r="C1317" s="1569"/>
      <c r="D1317" s="1570"/>
      <c r="E1317" s="508"/>
      <c r="F1317" s="509"/>
      <c r="G1317" s="414"/>
    </row>
    <row r="1318" spans="1:9" ht="30" x14ac:dyDescent="0.25">
      <c r="A1318" s="656"/>
      <c r="B1318" s="542" t="s">
        <v>318</v>
      </c>
      <c r="C1318" s="1569"/>
      <c r="D1318" s="1570"/>
      <c r="E1318" s="508"/>
      <c r="F1318" s="509"/>
      <c r="G1318" s="414"/>
    </row>
    <row r="1319" spans="1:9" ht="30" x14ac:dyDescent="0.25">
      <c r="A1319" s="658"/>
      <c r="B1319" s="542" t="s">
        <v>362</v>
      </c>
      <c r="C1319" s="1569"/>
      <c r="D1319" s="1570"/>
      <c r="E1319" s="508"/>
      <c r="F1319" s="509"/>
      <c r="G1319" s="414"/>
    </row>
    <row r="1320" spans="1:9" x14ac:dyDescent="0.25">
      <c r="A1320" s="658"/>
      <c r="B1320" s="542" t="s">
        <v>320</v>
      </c>
      <c r="C1320" s="1569"/>
      <c r="D1320" s="1570"/>
      <c r="E1320" s="508"/>
      <c r="F1320" s="509"/>
      <c r="G1320" s="414"/>
    </row>
    <row r="1321" spans="1:9" ht="30" x14ac:dyDescent="0.25">
      <c r="A1321" s="658"/>
      <c r="B1321" s="542" t="s">
        <v>321</v>
      </c>
      <c r="C1321" s="1569"/>
      <c r="D1321" s="1570"/>
      <c r="E1321" s="508"/>
      <c r="F1321" s="509"/>
      <c r="G1321" s="414"/>
    </row>
    <row r="1322" spans="1:9" x14ac:dyDescent="0.25">
      <c r="A1322" s="658"/>
      <c r="B1322" s="542" t="s">
        <v>322</v>
      </c>
      <c r="C1322" s="543" t="s">
        <v>10</v>
      </c>
      <c r="D1322" s="544">
        <v>52</v>
      </c>
      <c r="E1322" s="513"/>
      <c r="F1322" s="509">
        <f>$D1322*E1322</f>
        <v>0</v>
      </c>
      <c r="G1322" s="414"/>
    </row>
    <row r="1323" spans="1:9" x14ac:dyDescent="0.25">
      <c r="A1323" s="643"/>
      <c r="B1323" s="1550"/>
      <c r="C1323" s="1544"/>
      <c r="D1323" s="1553"/>
      <c r="E1323" s="653"/>
      <c r="F1323" s="509"/>
      <c r="G1323" s="646"/>
    </row>
    <row r="1324" spans="1:9" ht="15.75" x14ac:dyDescent="0.25">
      <c r="A1324" s="672" t="s">
        <v>37</v>
      </c>
      <c r="B1324" s="1574" t="s">
        <v>351</v>
      </c>
      <c r="C1324" s="454"/>
      <c r="D1324" s="455"/>
      <c r="E1324" s="467"/>
      <c r="F1324" s="467"/>
      <c r="G1324" s="673"/>
      <c r="H1324" s="339"/>
      <c r="I1324" s="339"/>
    </row>
    <row r="1325" spans="1:9" ht="45" x14ac:dyDescent="0.25">
      <c r="A1325" s="672"/>
      <c r="B1325" s="542" t="s">
        <v>555</v>
      </c>
      <c r="C1325" s="540"/>
      <c r="D1325" s="541"/>
      <c r="E1325" s="508"/>
      <c r="F1325" s="509"/>
      <c r="G1325" s="466"/>
      <c r="H1325" s="339"/>
      <c r="I1325" s="339"/>
    </row>
    <row r="1326" spans="1:9" ht="30" x14ac:dyDescent="0.25">
      <c r="A1326" s="674"/>
      <c r="B1326" s="1571" t="s">
        <v>736</v>
      </c>
      <c r="C1326" s="1575"/>
      <c r="D1326" s="1576"/>
      <c r="E1326" s="670"/>
      <c r="F1326" s="671"/>
      <c r="G1326" s="590"/>
      <c r="H1326" s="339"/>
      <c r="I1326" s="339"/>
    </row>
    <row r="1327" spans="1:9" x14ac:dyDescent="0.25">
      <c r="A1327" s="672"/>
      <c r="B1327" s="542" t="s">
        <v>326</v>
      </c>
      <c r="C1327" s="540"/>
      <c r="D1327" s="541"/>
      <c r="E1327" s="508"/>
      <c r="F1327" s="509"/>
      <c r="G1327" s="466"/>
      <c r="H1327" s="339"/>
      <c r="I1327" s="339"/>
    </row>
    <row r="1328" spans="1:9" x14ac:dyDescent="0.25">
      <c r="A1328" s="672"/>
      <c r="B1328" s="542" t="s">
        <v>327</v>
      </c>
      <c r="C1328" s="540"/>
      <c r="D1328" s="541"/>
      <c r="E1328" s="508"/>
      <c r="F1328" s="509"/>
      <c r="G1328" s="466"/>
      <c r="H1328" s="339"/>
      <c r="I1328" s="339"/>
    </row>
    <row r="1329" spans="1:9" x14ac:dyDescent="0.25">
      <c r="A1329" s="672"/>
      <c r="B1329" s="542" t="s">
        <v>328</v>
      </c>
      <c r="C1329" s="540"/>
      <c r="D1329" s="541"/>
      <c r="E1329" s="508"/>
      <c r="F1329" s="509"/>
      <c r="G1329" s="466"/>
      <c r="H1329" s="339"/>
      <c r="I1329" s="339"/>
    </row>
    <row r="1330" spans="1:9" x14ac:dyDescent="0.25">
      <c r="A1330" s="672"/>
      <c r="B1330" s="542" t="s">
        <v>329</v>
      </c>
      <c r="C1330" s="540"/>
      <c r="D1330" s="541"/>
      <c r="E1330" s="508"/>
      <c r="F1330" s="509"/>
      <c r="G1330" s="466"/>
      <c r="H1330" s="339"/>
      <c r="I1330" s="339"/>
    </row>
    <row r="1331" spans="1:9" ht="30" x14ac:dyDescent="0.25">
      <c r="A1331" s="672"/>
      <c r="B1331" s="542" t="s">
        <v>352</v>
      </c>
      <c r="C1331" s="540"/>
      <c r="D1331" s="541"/>
      <c r="E1331" s="508"/>
      <c r="F1331" s="509"/>
      <c r="G1331" s="466"/>
      <c r="H1331" s="339"/>
      <c r="I1331" s="339"/>
    </row>
    <row r="1332" spans="1:9" x14ac:dyDescent="0.25">
      <c r="A1332" s="672"/>
      <c r="B1332" s="542" t="s">
        <v>332</v>
      </c>
      <c r="C1332" s="543" t="s">
        <v>10</v>
      </c>
      <c r="D1332" s="544">
        <v>553</v>
      </c>
      <c r="E1332" s="513"/>
      <c r="F1332" s="509">
        <f>$D1332*E1332</f>
        <v>0</v>
      </c>
      <c r="G1332" s="466"/>
      <c r="H1332" s="339"/>
      <c r="I1332" s="339"/>
    </row>
    <row r="1333" spans="1:9" x14ac:dyDescent="0.25">
      <c r="A1333" s="672"/>
      <c r="B1333" s="542" t="s">
        <v>333</v>
      </c>
      <c r="C1333" s="543" t="s">
        <v>10</v>
      </c>
      <c r="D1333" s="544">
        <v>699</v>
      </c>
      <c r="E1333" s="513"/>
      <c r="F1333" s="509">
        <f>$D1333*E1333</f>
        <v>0</v>
      </c>
      <c r="G1333" s="466"/>
      <c r="H1333" s="339"/>
      <c r="I1333" s="339"/>
    </row>
    <row r="1334" spans="1:9" x14ac:dyDescent="0.25">
      <c r="A1334" s="675"/>
      <c r="B1334" s="1577"/>
      <c r="C1334" s="1578"/>
      <c r="D1334" s="1522"/>
      <c r="E1334" s="517"/>
      <c r="F1334" s="518"/>
      <c r="G1334" s="519"/>
      <c r="H1334" s="339"/>
      <c r="I1334" s="339"/>
    </row>
    <row r="1335" spans="1:9" ht="15.75" x14ac:dyDescent="0.25">
      <c r="A1335" s="672" t="s">
        <v>38</v>
      </c>
      <c r="B1335" s="1574" t="s">
        <v>535</v>
      </c>
      <c r="C1335" s="454"/>
      <c r="D1335" s="455"/>
      <c r="E1335" s="467"/>
      <c r="F1335" s="467"/>
      <c r="G1335" s="673"/>
    </row>
    <row r="1336" spans="1:9" ht="45" x14ac:dyDescent="0.25">
      <c r="A1336" s="672"/>
      <c r="B1336" s="542" t="s">
        <v>536</v>
      </c>
      <c r="C1336" s="540"/>
      <c r="D1336" s="541"/>
      <c r="E1336" s="508"/>
      <c r="F1336" s="509"/>
      <c r="G1336" s="466"/>
    </row>
    <row r="1337" spans="1:9" x14ac:dyDescent="0.25">
      <c r="A1337" s="672"/>
      <c r="B1337" s="542" t="s">
        <v>326</v>
      </c>
      <c r="C1337" s="540"/>
      <c r="D1337" s="541"/>
      <c r="E1337" s="508"/>
      <c r="F1337" s="509"/>
      <c r="G1337" s="466"/>
    </row>
    <row r="1338" spans="1:9" x14ac:dyDescent="0.25">
      <c r="A1338" s="672"/>
      <c r="B1338" s="542" t="s">
        <v>327</v>
      </c>
      <c r="C1338" s="540"/>
      <c r="D1338" s="541"/>
      <c r="E1338" s="508"/>
      <c r="F1338" s="509"/>
      <c r="G1338" s="466"/>
    </row>
    <row r="1339" spans="1:9" x14ac:dyDescent="0.25">
      <c r="A1339" s="672"/>
      <c r="B1339" s="542" t="s">
        <v>537</v>
      </c>
      <c r="C1339" s="540"/>
      <c r="D1339" s="541"/>
      <c r="E1339" s="508"/>
      <c r="F1339" s="509"/>
      <c r="G1339" s="466"/>
    </row>
    <row r="1340" spans="1:9" x14ac:dyDescent="0.25">
      <c r="A1340" s="672"/>
      <c r="B1340" s="542" t="s">
        <v>538</v>
      </c>
      <c r="C1340" s="540"/>
      <c r="D1340" s="541"/>
      <c r="E1340" s="508"/>
      <c r="F1340" s="509"/>
      <c r="G1340" s="466"/>
    </row>
    <row r="1341" spans="1:9" ht="45" x14ac:dyDescent="0.25">
      <c r="A1341" s="672"/>
      <c r="B1341" s="542" t="s">
        <v>539</v>
      </c>
      <c r="C1341" s="540"/>
      <c r="D1341" s="541"/>
      <c r="E1341" s="508"/>
      <c r="F1341" s="509"/>
      <c r="G1341" s="466"/>
    </row>
    <row r="1342" spans="1:9" x14ac:dyDescent="0.25">
      <c r="A1342" s="672"/>
      <c r="B1342" s="542"/>
      <c r="C1342" s="543" t="s">
        <v>10</v>
      </c>
      <c r="D1342" s="544">
        <v>64</v>
      </c>
      <c r="E1342" s="513"/>
      <c r="F1342" s="509">
        <f>$D1342*E1342</f>
        <v>0</v>
      </c>
      <c r="G1342" s="466"/>
    </row>
    <row r="1343" spans="1:9" x14ac:dyDescent="0.25">
      <c r="A1343" s="675"/>
      <c r="B1343" s="515"/>
      <c r="C1343" s="516"/>
      <c r="D1343" s="517"/>
      <c r="E1343" s="517"/>
      <c r="F1343" s="518"/>
      <c r="G1343" s="519"/>
      <c r="H1343" s="339"/>
      <c r="I1343" s="339"/>
    </row>
    <row r="1344" spans="1:9" ht="15.75" x14ac:dyDescent="0.25">
      <c r="A1344" s="472" t="s">
        <v>619</v>
      </c>
      <c r="B1344" s="473" t="s">
        <v>325</v>
      </c>
      <c r="C1344" s="472"/>
      <c r="D1344" s="520"/>
      <c r="E1344" s="477"/>
      <c r="F1344" s="477">
        <f>SUM(F1294:F1343)</f>
        <v>0</v>
      </c>
      <c r="G1344" s="414"/>
    </row>
    <row r="1345" spans="1:7" ht="15.75" x14ac:dyDescent="0.25">
      <c r="A1345" s="639"/>
      <c r="B1345" s="640"/>
      <c r="C1345" s="639"/>
      <c r="D1345" s="641"/>
      <c r="E1345" s="642"/>
      <c r="F1345" s="642"/>
      <c r="G1345" s="485"/>
    </row>
    <row r="1346" spans="1:7" ht="15.75" x14ac:dyDescent="0.25">
      <c r="A1346" s="472" t="s">
        <v>620</v>
      </c>
      <c r="B1346" s="472" t="s">
        <v>353</v>
      </c>
      <c r="C1346" s="474"/>
      <c r="D1346" s="474"/>
      <c r="E1346" s="474"/>
      <c r="F1346" s="474"/>
      <c r="G1346" s="474"/>
    </row>
    <row r="1347" spans="1:7" ht="15.75" x14ac:dyDescent="0.25">
      <c r="A1347" s="472"/>
      <c r="B1347" s="472"/>
      <c r="C1347" s="474"/>
      <c r="D1347" s="474"/>
      <c r="E1347" s="474"/>
      <c r="F1347" s="474"/>
      <c r="G1347" s="474"/>
    </row>
    <row r="1348" spans="1:7" x14ac:dyDescent="0.25">
      <c r="A1348" s="505" t="s">
        <v>33</v>
      </c>
      <c r="B1348" s="539" t="s">
        <v>363</v>
      </c>
      <c r="C1348" s="540"/>
      <c r="D1348" s="541"/>
      <c r="E1348" s="508"/>
      <c r="F1348" s="509"/>
      <c r="G1348" s="466"/>
    </row>
    <row r="1349" spans="1:7" ht="45" x14ac:dyDescent="0.25">
      <c r="A1349" s="505"/>
      <c r="B1349" s="542" t="s">
        <v>2242</v>
      </c>
      <c r="C1349" s="540"/>
      <c r="D1349" s="541"/>
      <c r="E1349" s="508"/>
      <c r="F1349" s="509"/>
      <c r="G1349" s="466"/>
    </row>
    <row r="1350" spans="1:7" x14ac:dyDescent="0.25">
      <c r="A1350" s="676"/>
      <c r="B1350" s="1552" t="s">
        <v>1844</v>
      </c>
      <c r="C1350" s="1579"/>
      <c r="D1350" s="1580"/>
      <c r="E1350" s="677"/>
      <c r="F1350" s="654"/>
      <c r="G1350" s="611"/>
    </row>
    <row r="1351" spans="1:7" ht="180" x14ac:dyDescent="0.25">
      <c r="A1351" s="676"/>
      <c r="B1351" s="1552" t="s">
        <v>2243</v>
      </c>
      <c r="C1351" s="1579"/>
      <c r="D1351" s="1580"/>
      <c r="E1351" s="677"/>
      <c r="F1351" s="654"/>
      <c r="G1351" s="611"/>
    </row>
    <row r="1352" spans="1:7" ht="30" x14ac:dyDescent="0.25">
      <c r="A1352" s="511"/>
      <c r="B1352" s="542" t="s">
        <v>364</v>
      </c>
      <c r="C1352" s="540"/>
      <c r="D1352" s="541"/>
      <c r="E1352" s="508"/>
      <c r="F1352" s="509"/>
      <c r="G1352" s="466"/>
    </row>
    <row r="1353" spans="1:7" ht="30" x14ac:dyDescent="0.25">
      <c r="A1353" s="511"/>
      <c r="B1353" s="542" t="s">
        <v>365</v>
      </c>
      <c r="C1353" s="540"/>
      <c r="D1353" s="541"/>
      <c r="E1353" s="508"/>
      <c r="F1353" s="509"/>
      <c r="G1353" s="466"/>
    </row>
    <row r="1354" spans="1:7" x14ac:dyDescent="0.25">
      <c r="A1354" s="511"/>
      <c r="B1354" s="542"/>
      <c r="C1354" s="543" t="s">
        <v>10</v>
      </c>
      <c r="D1354" s="544">
        <v>430</v>
      </c>
      <c r="E1354" s="513"/>
      <c r="F1354" s="509">
        <f>$D1354*E1354</f>
        <v>0</v>
      </c>
      <c r="G1354" s="466"/>
    </row>
    <row r="1355" spans="1:7" ht="30" x14ac:dyDescent="0.25">
      <c r="A1355" s="505" t="s">
        <v>34</v>
      </c>
      <c r="B1355" s="539" t="s">
        <v>2244</v>
      </c>
      <c r="C1355" s="1560"/>
      <c r="D1355" s="1549"/>
      <c r="E1355" s="649"/>
      <c r="F1355" s="654"/>
      <c r="G1355" s="678"/>
    </row>
    <row r="1356" spans="1:7" ht="45" x14ac:dyDescent="0.25">
      <c r="A1356" s="643"/>
      <c r="B1356" s="1550" t="s">
        <v>2245</v>
      </c>
      <c r="C1356" s="1544"/>
      <c r="D1356" s="1553"/>
      <c r="E1356" s="653"/>
      <c r="F1356" s="509"/>
      <c r="G1356" s="646"/>
    </row>
    <row r="1357" spans="1:7" x14ac:dyDescent="0.25">
      <c r="A1357" s="648"/>
      <c r="B1357" s="1552" t="s">
        <v>1844</v>
      </c>
      <c r="C1357" s="1548"/>
      <c r="D1357" s="1581"/>
      <c r="E1357" s="679"/>
      <c r="F1357" s="654"/>
      <c r="G1357" s="635"/>
    </row>
    <row r="1358" spans="1:7" ht="45" x14ac:dyDescent="0.25">
      <c r="A1358" s="648"/>
      <c r="B1358" s="1561" t="s">
        <v>1845</v>
      </c>
      <c r="C1358" s="1548"/>
      <c r="D1358" s="1581"/>
      <c r="E1358" s="679"/>
      <c r="F1358" s="654"/>
      <c r="G1358" s="635"/>
    </row>
    <row r="1359" spans="1:7" ht="30" x14ac:dyDescent="0.25">
      <c r="A1359" s="511"/>
      <c r="B1359" s="542" t="s">
        <v>1846</v>
      </c>
      <c r="C1359" s="540"/>
      <c r="D1359" s="541"/>
      <c r="E1359" s="508"/>
      <c r="F1359" s="509"/>
      <c r="G1359" s="466"/>
    </row>
    <row r="1360" spans="1:7" ht="30" x14ac:dyDescent="0.25">
      <c r="A1360" s="511"/>
      <c r="B1360" s="542" t="s">
        <v>1847</v>
      </c>
      <c r="C1360" s="540"/>
      <c r="D1360" s="541"/>
      <c r="E1360" s="508"/>
      <c r="F1360" s="509"/>
      <c r="G1360" s="466"/>
    </row>
    <row r="1361" spans="1:7" x14ac:dyDescent="0.25">
      <c r="A1361" s="648"/>
      <c r="B1361" s="1561"/>
      <c r="C1361" s="1563" t="s">
        <v>54</v>
      </c>
      <c r="D1361" s="1581">
        <v>92</v>
      </c>
      <c r="E1361" s="679"/>
      <c r="F1361" s="509">
        <f>$D1361*E1361</f>
        <v>0</v>
      </c>
      <c r="G1361" s="635"/>
    </row>
    <row r="1362" spans="1:7" x14ac:dyDescent="0.25">
      <c r="A1362" s="648"/>
      <c r="B1362" s="655"/>
      <c r="C1362" s="680"/>
      <c r="D1362" s="679"/>
      <c r="E1362" s="679"/>
      <c r="F1362" s="654"/>
      <c r="G1362" s="635"/>
    </row>
    <row r="1363" spans="1:7" ht="15.75" x14ac:dyDescent="0.25">
      <c r="A1363" s="472" t="s">
        <v>620</v>
      </c>
      <c r="B1363" s="473" t="s">
        <v>354</v>
      </c>
      <c r="C1363" s="472"/>
      <c r="D1363" s="520"/>
      <c r="E1363" s="477"/>
      <c r="F1363" s="477">
        <f>SUM(F1354:F1361)</f>
        <v>0</v>
      </c>
      <c r="G1363" s="414"/>
    </row>
    <row r="1364" spans="1:7" ht="15.75" x14ac:dyDescent="0.25">
      <c r="A1364" s="639"/>
      <c r="B1364" s="640"/>
      <c r="C1364" s="639"/>
      <c r="D1364" s="641"/>
      <c r="E1364" s="642"/>
      <c r="F1364" s="642"/>
      <c r="G1364" s="485"/>
    </row>
    <row r="1365" spans="1:7" ht="15.75" x14ac:dyDescent="0.25">
      <c r="A1365" s="472" t="s">
        <v>621</v>
      </c>
      <c r="B1365" s="472" t="s">
        <v>366</v>
      </c>
      <c r="C1365" s="474"/>
      <c r="D1365" s="474"/>
      <c r="E1365" s="474"/>
      <c r="F1365" s="474"/>
      <c r="G1365" s="474"/>
    </row>
    <row r="1366" spans="1:7" ht="15.75" x14ac:dyDescent="0.25">
      <c r="A1366" s="472"/>
      <c r="B1366" s="472"/>
      <c r="C1366" s="474"/>
      <c r="D1366" s="474"/>
      <c r="E1366" s="474"/>
      <c r="F1366" s="474"/>
      <c r="G1366" s="474"/>
    </row>
    <row r="1367" spans="1:7" x14ac:dyDescent="0.25">
      <c r="A1367" s="505" t="s">
        <v>33</v>
      </c>
      <c r="B1367" s="539" t="s">
        <v>480</v>
      </c>
      <c r="C1367" s="540"/>
      <c r="D1367" s="541"/>
      <c r="E1367" s="1582"/>
      <c r="F1367" s="1583"/>
      <c r="G1367" s="466"/>
    </row>
    <row r="1368" spans="1:7" ht="60" x14ac:dyDescent="0.25">
      <c r="A1368" s="505"/>
      <c r="B1368" s="542" t="s">
        <v>481</v>
      </c>
      <c r="C1368" s="540"/>
      <c r="D1368" s="541"/>
      <c r="E1368" s="1582"/>
      <c r="F1368" s="1583"/>
      <c r="G1368" s="466"/>
    </row>
    <row r="1369" spans="1:7" ht="18" customHeight="1" x14ac:dyDescent="0.25">
      <c r="A1369" s="723"/>
      <c r="B1369" s="542" t="s">
        <v>2709</v>
      </c>
      <c r="C1369" s="1584"/>
      <c r="D1369" s="1585"/>
      <c r="E1369" s="1586"/>
      <c r="F1369" s="1587"/>
      <c r="G1369" s="705"/>
    </row>
    <row r="1370" spans="1:7" ht="18" customHeight="1" x14ac:dyDescent="0.25">
      <c r="A1370" s="1774"/>
      <c r="B1370" s="1784" t="s">
        <v>2601</v>
      </c>
      <c r="C1370" s="1775"/>
      <c r="D1370" s="1776"/>
      <c r="E1370" s="1777"/>
      <c r="F1370" s="1778"/>
      <c r="G1370" s="1779"/>
    </row>
    <row r="1371" spans="1:7" ht="30" x14ac:dyDescent="0.25">
      <c r="A1371" s="723"/>
      <c r="B1371" s="542" t="s">
        <v>2173</v>
      </c>
      <c r="C1371" s="1584"/>
      <c r="D1371" s="1585"/>
      <c r="E1371" s="1586"/>
      <c r="F1371" s="1587"/>
      <c r="G1371" s="705"/>
    </row>
    <row r="1372" spans="1:7" ht="30" x14ac:dyDescent="0.25">
      <c r="A1372" s="681"/>
      <c r="B1372" s="1588" t="s">
        <v>482</v>
      </c>
      <c r="C1372" s="1589"/>
      <c r="D1372" s="1590"/>
      <c r="E1372" s="1591"/>
      <c r="F1372" s="1592"/>
      <c r="G1372" s="500"/>
    </row>
    <row r="1373" spans="1:7" x14ac:dyDescent="0.25">
      <c r="A1373" s="681"/>
      <c r="B1373" s="1588" t="s">
        <v>574</v>
      </c>
      <c r="C1373" s="1589"/>
      <c r="D1373" s="1590"/>
      <c r="E1373" s="1591"/>
      <c r="F1373" s="1592"/>
      <c r="G1373" s="500"/>
    </row>
    <row r="1374" spans="1:7" x14ac:dyDescent="0.25">
      <c r="A1374" s="413"/>
      <c r="B1374" s="452" t="s">
        <v>187</v>
      </c>
      <c r="C1374" s="435"/>
      <c r="D1374" s="450"/>
      <c r="E1374" s="1593"/>
      <c r="F1374" s="1593"/>
      <c r="G1374" s="414"/>
    </row>
    <row r="1375" spans="1:7" ht="45" x14ac:dyDescent="0.25">
      <c r="A1375" s="413"/>
      <c r="B1375" s="452" t="s">
        <v>186</v>
      </c>
      <c r="C1375" s="435"/>
      <c r="D1375" s="450"/>
      <c r="E1375" s="1593"/>
      <c r="F1375" s="1593"/>
      <c r="G1375" s="414"/>
    </row>
    <row r="1376" spans="1:7" x14ac:dyDescent="0.25">
      <c r="A1376" s="413"/>
      <c r="B1376" s="452" t="s">
        <v>118</v>
      </c>
      <c r="C1376" s="435"/>
      <c r="D1376" s="450"/>
      <c r="E1376" s="1593"/>
      <c r="F1376" s="1593"/>
      <c r="G1376" s="414"/>
    </row>
    <row r="1377" spans="1:8" x14ac:dyDescent="0.25">
      <c r="A1377" s="413"/>
      <c r="B1377" s="435"/>
      <c r="C1377" s="1594" t="s">
        <v>172</v>
      </c>
      <c r="D1377" s="1595">
        <v>96</v>
      </c>
      <c r="E1377" s="685"/>
      <c r="F1377" s="686">
        <f>$D1377*E1377</f>
        <v>0</v>
      </c>
      <c r="G1377" s="684"/>
    </row>
    <row r="1378" spans="1:8" x14ac:dyDescent="0.25">
      <c r="A1378" s="505" t="s">
        <v>34</v>
      </c>
      <c r="B1378" s="1596" t="s">
        <v>372</v>
      </c>
      <c r="C1378" s="1596"/>
      <c r="D1378" s="1596"/>
      <c r="E1378" s="687"/>
      <c r="F1378" s="687"/>
      <c r="G1378" s="687"/>
      <c r="H1378" s="419"/>
    </row>
    <row r="1379" spans="1:8" ht="75" x14ac:dyDescent="0.25">
      <c r="A1379" s="688"/>
      <c r="B1379" s="1597" t="s">
        <v>383</v>
      </c>
      <c r="C1379" s="1598"/>
      <c r="D1379" s="1599"/>
      <c r="E1379" s="689"/>
      <c r="F1379" s="690"/>
      <c r="G1379" s="691"/>
    </row>
    <row r="1380" spans="1:8" ht="30" x14ac:dyDescent="0.25">
      <c r="A1380" s="688"/>
      <c r="B1380" s="1600" t="s">
        <v>378</v>
      </c>
      <c r="C1380" s="540"/>
      <c r="D1380" s="541"/>
      <c r="E1380" s="508"/>
      <c r="F1380" s="509"/>
      <c r="G1380" s="466"/>
    </row>
    <row r="1381" spans="1:8" ht="30" x14ac:dyDescent="0.25">
      <c r="A1381" s="676"/>
      <c r="B1381" s="1600" t="s">
        <v>2031</v>
      </c>
      <c r="C1381" s="1579"/>
      <c r="D1381" s="1580"/>
      <c r="E1381" s="677"/>
      <c r="F1381" s="654"/>
      <c r="G1381" s="692"/>
    </row>
    <row r="1382" spans="1:8" ht="138" customHeight="1" x14ac:dyDescent="0.25">
      <c r="A1382" s="676"/>
      <c r="B1382" s="1600"/>
      <c r="C1382" s="1579"/>
      <c r="D1382" s="1580"/>
      <c r="E1382" s="677"/>
      <c r="F1382" s="654"/>
      <c r="G1382" s="692"/>
    </row>
    <row r="1383" spans="1:8" x14ac:dyDescent="0.25">
      <c r="A1383" s="693"/>
      <c r="B1383" s="1602" t="s">
        <v>381</v>
      </c>
      <c r="C1383" s="526"/>
      <c r="D1383" s="1603"/>
      <c r="E1383" s="694"/>
      <c r="F1383" s="694"/>
      <c r="G1383" s="646"/>
    </row>
    <row r="1384" spans="1:8" x14ac:dyDescent="0.25">
      <c r="A1384" s="693"/>
      <c r="B1384" s="542"/>
      <c r="C1384" s="543" t="s">
        <v>172</v>
      </c>
      <c r="D1384" s="544">
        <v>21</v>
      </c>
      <c r="E1384" s="513"/>
      <c r="F1384" s="509">
        <f>$D1384*E1384</f>
        <v>0</v>
      </c>
      <c r="G1384" s="414"/>
    </row>
    <row r="1385" spans="1:8" ht="30" x14ac:dyDescent="0.25">
      <c r="A1385" s="695" t="s">
        <v>35</v>
      </c>
      <c r="B1385" s="1604" t="s">
        <v>373</v>
      </c>
      <c r="C1385" s="1605"/>
      <c r="D1385" s="1606"/>
      <c r="E1385" s="22"/>
      <c r="F1385" s="22"/>
      <c r="G1385" s="23"/>
      <c r="H1385" s="419"/>
    </row>
    <row r="1386" spans="1:8" ht="60" x14ac:dyDescent="0.25">
      <c r="A1386" s="695"/>
      <c r="B1386" s="1597" t="s">
        <v>384</v>
      </c>
      <c r="C1386" s="540"/>
      <c r="D1386" s="541"/>
      <c r="E1386" s="508"/>
      <c r="F1386" s="509"/>
      <c r="G1386" s="466"/>
      <c r="H1386" s="419"/>
    </row>
    <row r="1387" spans="1:8" ht="30" x14ac:dyDescent="0.25">
      <c r="A1387" s="688"/>
      <c r="B1387" s="1600" t="s">
        <v>378</v>
      </c>
      <c r="C1387" s="540"/>
      <c r="D1387" s="541"/>
      <c r="E1387" s="508"/>
      <c r="F1387" s="509"/>
      <c r="G1387" s="466"/>
      <c r="H1387" s="419"/>
    </row>
    <row r="1388" spans="1:8" ht="45" x14ac:dyDescent="0.25">
      <c r="A1388" s="697"/>
      <c r="B1388" s="1600" t="s">
        <v>2032</v>
      </c>
      <c r="C1388" s="1608"/>
      <c r="D1388" s="1609"/>
      <c r="E1388" s="698"/>
      <c r="F1388" s="699"/>
      <c r="G1388" s="341"/>
      <c r="H1388" s="419"/>
    </row>
    <row r="1389" spans="1:8" ht="109.5" customHeight="1" x14ac:dyDescent="0.25">
      <c r="A1389" s="697"/>
      <c r="B1389" s="1600"/>
      <c r="C1389" s="1608"/>
      <c r="D1389" s="1609"/>
      <c r="E1389" s="698"/>
      <c r="F1389" s="699"/>
      <c r="G1389" s="341"/>
      <c r="H1389" s="419"/>
    </row>
    <row r="1390" spans="1:8" x14ac:dyDescent="0.25">
      <c r="A1390" s="695"/>
      <c r="B1390" s="1602" t="s">
        <v>2033</v>
      </c>
      <c r="C1390" s="1612"/>
      <c r="D1390" s="1606"/>
      <c r="E1390" s="22"/>
      <c r="F1390" s="22"/>
      <c r="G1390" s="23"/>
      <c r="H1390" s="419"/>
    </row>
    <row r="1391" spans="1:8" x14ac:dyDescent="0.25">
      <c r="A1391" s="700"/>
      <c r="B1391" s="1602"/>
      <c r="C1391" s="1612" t="s">
        <v>172</v>
      </c>
      <c r="D1391" s="1606">
        <v>23</v>
      </c>
      <c r="E1391" s="22"/>
      <c r="F1391" s="22">
        <f>$D1391*E1391</f>
        <v>0</v>
      </c>
      <c r="G1391" s="23"/>
      <c r="H1391" s="419"/>
    </row>
    <row r="1392" spans="1:8" x14ac:dyDescent="0.25">
      <c r="A1392" s="695" t="s">
        <v>36</v>
      </c>
      <c r="B1392" s="1613" t="s">
        <v>379</v>
      </c>
      <c r="C1392" s="1605"/>
      <c r="D1392" s="1606"/>
      <c r="E1392" s="1607"/>
      <c r="F1392" s="1607"/>
      <c r="G1392" s="23"/>
    </row>
    <row r="1393" spans="1:8" ht="60" x14ac:dyDescent="0.25">
      <c r="A1393" s="695"/>
      <c r="B1393" s="1597" t="s">
        <v>385</v>
      </c>
      <c r="C1393" s="1998"/>
      <c r="D1393" s="1999"/>
      <c r="E1393" s="1999"/>
      <c r="F1393" s="2000"/>
      <c r="G1393" s="466"/>
    </row>
    <row r="1394" spans="1:8" ht="30" x14ac:dyDescent="0.25">
      <c r="A1394" s="702"/>
      <c r="B1394" s="1614" t="s">
        <v>2034</v>
      </c>
      <c r="C1394" s="2001"/>
      <c r="D1394" s="2002"/>
      <c r="E1394" s="2002"/>
      <c r="F1394" s="2003"/>
      <c r="G1394" s="703"/>
    </row>
    <row r="1395" spans="1:8" ht="45" x14ac:dyDescent="0.25">
      <c r="A1395" s="702"/>
      <c r="B1395" s="1597" t="s">
        <v>2174</v>
      </c>
      <c r="C1395" s="1615"/>
      <c r="D1395" s="1616"/>
      <c r="E1395" s="1617"/>
      <c r="F1395" s="1618"/>
      <c r="G1395" s="519"/>
    </row>
    <row r="1396" spans="1:8" x14ac:dyDescent="0.25">
      <c r="A1396" s="702"/>
      <c r="B1396" s="1597" t="s">
        <v>2710</v>
      </c>
      <c r="C1396" s="1619"/>
      <c r="D1396" s="1620"/>
      <c r="E1396" s="1621"/>
      <c r="F1396" s="1587"/>
      <c r="G1396" s="705"/>
    </row>
    <row r="1397" spans="1:8" x14ac:dyDescent="0.25">
      <c r="A1397" s="702"/>
      <c r="B1397" s="1784" t="s">
        <v>2601</v>
      </c>
      <c r="C1397" s="1619"/>
      <c r="D1397" s="1620"/>
      <c r="E1397" s="1621"/>
      <c r="F1397" s="1587"/>
      <c r="G1397" s="705"/>
    </row>
    <row r="1398" spans="1:8" ht="135" x14ac:dyDescent="0.25">
      <c r="A1398" s="702"/>
      <c r="B1398" s="1597" t="s">
        <v>2175</v>
      </c>
      <c r="C1398" s="1619"/>
      <c r="D1398" s="1620"/>
      <c r="E1398" s="1621"/>
      <c r="F1398" s="1587"/>
      <c r="G1398" s="705"/>
    </row>
    <row r="1399" spans="1:8" ht="30" x14ac:dyDescent="0.25">
      <c r="A1399" s="702"/>
      <c r="B1399" s="1622" t="s">
        <v>2176</v>
      </c>
      <c r="C1399" s="1619"/>
      <c r="D1399" s="1620"/>
      <c r="E1399" s="1621"/>
      <c r="F1399" s="1587"/>
      <c r="G1399" s="705"/>
    </row>
    <row r="1400" spans="1:8" x14ac:dyDescent="0.25">
      <c r="A1400" s="702"/>
      <c r="B1400" s="1622" t="s">
        <v>2711</v>
      </c>
      <c r="C1400" s="2004"/>
      <c r="D1400" s="2005"/>
      <c r="E1400" s="2006"/>
      <c r="F1400" s="1601"/>
      <c r="G1400" s="611"/>
    </row>
    <row r="1401" spans="1:8" x14ac:dyDescent="0.25">
      <c r="A1401" s="702"/>
      <c r="B1401" s="1784" t="s">
        <v>2601</v>
      </c>
      <c r="C1401" s="1763"/>
      <c r="D1401" s="1764"/>
      <c r="E1401" s="1765"/>
      <c r="F1401" s="1587"/>
      <c r="G1401" s="705"/>
    </row>
    <row r="1402" spans="1:8" ht="135" x14ac:dyDescent="0.25">
      <c r="A1402" s="702"/>
      <c r="B1402" s="1622" t="s">
        <v>2177</v>
      </c>
      <c r="C1402" s="2004"/>
      <c r="D1402" s="2005"/>
      <c r="E1402" s="2006"/>
      <c r="F1402" s="1601"/>
      <c r="G1402" s="611"/>
    </row>
    <row r="1403" spans="1:8" ht="45" x14ac:dyDescent="0.25">
      <c r="A1403" s="688"/>
      <c r="B1403" s="1600" t="s">
        <v>380</v>
      </c>
      <c r="C1403" s="540"/>
      <c r="D1403" s="541"/>
      <c r="E1403" s="1582"/>
      <c r="F1403" s="1583"/>
      <c r="G1403" s="466"/>
    </row>
    <row r="1404" spans="1:8" x14ac:dyDescent="0.25">
      <c r="A1404" s="695"/>
      <c r="B1404" s="1602" t="s">
        <v>381</v>
      </c>
      <c r="C1404" s="1612"/>
      <c r="D1404" s="1606"/>
      <c r="E1404" s="1607"/>
      <c r="F1404" s="1607"/>
      <c r="G1404" s="23"/>
    </row>
    <row r="1405" spans="1:8" x14ac:dyDescent="0.25">
      <c r="A1405" s="700"/>
      <c r="B1405" s="1602"/>
      <c r="C1405" s="1612" t="s">
        <v>172</v>
      </c>
      <c r="D1405" s="1606">
        <v>20</v>
      </c>
      <c r="E1405" s="22"/>
      <c r="F1405" s="22">
        <f>$D1405*E1405</f>
        <v>0</v>
      </c>
      <c r="G1405" s="23"/>
      <c r="H1405" s="419"/>
    </row>
    <row r="1406" spans="1:8" x14ac:dyDescent="0.25">
      <c r="A1406" s="695" t="s">
        <v>37</v>
      </c>
      <c r="B1406" s="1613" t="s">
        <v>374</v>
      </c>
      <c r="C1406" s="1605"/>
      <c r="D1406" s="1606"/>
      <c r="E1406" s="22"/>
      <c r="F1406" s="22"/>
      <c r="G1406" s="23"/>
      <c r="H1406" s="419"/>
    </row>
    <row r="1407" spans="1:8" ht="75" x14ac:dyDescent="0.25">
      <c r="A1407" s="695"/>
      <c r="B1407" s="1597" t="s">
        <v>386</v>
      </c>
      <c r="C1407" s="1998"/>
      <c r="D1407" s="2000"/>
      <c r="E1407" s="2008"/>
      <c r="F1407" s="2009"/>
      <c r="G1407" s="466"/>
      <c r="H1407" s="419"/>
    </row>
    <row r="1408" spans="1:8" ht="30" x14ac:dyDescent="0.25">
      <c r="A1408" s="702"/>
      <c r="B1408" s="1623" t="s">
        <v>2035</v>
      </c>
      <c r="C1408" s="2001"/>
      <c r="D1408" s="2007"/>
      <c r="E1408" s="2010"/>
      <c r="F1408" s="2011"/>
      <c r="G1408" s="705"/>
      <c r="H1408" s="419"/>
    </row>
    <row r="1409" spans="1:8" ht="45" x14ac:dyDescent="0.25">
      <c r="A1409" s="702"/>
      <c r="B1409" s="1597" t="s">
        <v>2178</v>
      </c>
      <c r="C1409" s="1624"/>
      <c r="D1409" s="1625"/>
      <c r="E1409" s="725"/>
      <c r="F1409" s="726"/>
      <c r="G1409" s="705"/>
      <c r="H1409" s="419"/>
    </row>
    <row r="1410" spans="1:8" x14ac:dyDescent="0.25">
      <c r="A1410" s="702"/>
      <c r="B1410" s="1597" t="s">
        <v>2711</v>
      </c>
      <c r="C1410" s="1624"/>
      <c r="D1410" s="1625"/>
      <c r="E1410" s="725"/>
      <c r="F1410" s="726"/>
      <c r="G1410" s="705"/>
      <c r="H1410" s="419"/>
    </row>
    <row r="1411" spans="1:8" x14ac:dyDescent="0.25">
      <c r="A1411" s="702"/>
      <c r="B1411" s="1784" t="s">
        <v>2601</v>
      </c>
      <c r="C1411" s="1780"/>
      <c r="D1411" s="1781"/>
      <c r="E1411" s="1782"/>
      <c r="F1411" s="1783"/>
      <c r="G1411" s="705"/>
      <c r="H1411" s="419"/>
    </row>
    <row r="1412" spans="1:8" ht="135" x14ac:dyDescent="0.25">
      <c r="A1412" s="702"/>
      <c r="B1412" s="1597" t="s">
        <v>2175</v>
      </c>
      <c r="C1412" s="1615"/>
      <c r="D1412" s="1616"/>
      <c r="E1412" s="704"/>
      <c r="F1412" s="518"/>
      <c r="G1412" s="519"/>
      <c r="H1412" s="419"/>
    </row>
    <row r="1413" spans="1:8" ht="45" x14ac:dyDescent="0.25">
      <c r="A1413" s="702"/>
      <c r="B1413" s="1626" t="s">
        <v>2179</v>
      </c>
      <c r="C1413" s="1584"/>
      <c r="D1413" s="1585"/>
      <c r="E1413" s="724"/>
      <c r="F1413" s="707"/>
      <c r="G1413" s="705"/>
      <c r="H1413" s="419"/>
    </row>
    <row r="1414" spans="1:8" x14ac:dyDescent="0.25">
      <c r="A1414" s="702"/>
      <c r="B1414" s="1622" t="s">
        <v>2711</v>
      </c>
      <c r="C1414" s="1584"/>
      <c r="D1414" s="1585"/>
      <c r="E1414" s="724"/>
      <c r="F1414" s="707"/>
      <c r="G1414" s="705"/>
      <c r="H1414" s="419"/>
    </row>
    <row r="1415" spans="1:8" x14ac:dyDescent="0.25">
      <c r="A1415" s="702"/>
      <c r="B1415" s="1784" t="s">
        <v>2601</v>
      </c>
      <c r="C1415" s="1584"/>
      <c r="D1415" s="1585"/>
      <c r="E1415" s="724"/>
      <c r="F1415" s="707"/>
      <c r="G1415" s="705"/>
      <c r="H1415" s="419"/>
    </row>
    <row r="1416" spans="1:8" ht="150" x14ac:dyDescent="0.25">
      <c r="A1416" s="702"/>
      <c r="B1416" s="1622" t="s">
        <v>2180</v>
      </c>
      <c r="C1416" s="1584"/>
      <c r="D1416" s="1627"/>
      <c r="E1416" s="706"/>
      <c r="F1416" s="707"/>
      <c r="G1416" s="705"/>
      <c r="H1416" s="419"/>
    </row>
    <row r="1417" spans="1:8" ht="30" x14ac:dyDescent="0.25">
      <c r="A1417" s="688"/>
      <c r="B1417" s="1600" t="s">
        <v>378</v>
      </c>
      <c r="C1417" s="540"/>
      <c r="D1417" s="541"/>
      <c r="E1417" s="508"/>
      <c r="F1417" s="509"/>
      <c r="G1417" s="466"/>
      <c r="H1417" s="419"/>
    </row>
    <row r="1418" spans="1:8" x14ac:dyDescent="0.25">
      <c r="A1418" s="695"/>
      <c r="B1418" s="1602" t="s">
        <v>381</v>
      </c>
      <c r="C1418" s="1612"/>
      <c r="D1418" s="1606"/>
      <c r="E1418" s="22"/>
      <c r="F1418" s="22"/>
      <c r="G1418" s="23"/>
      <c r="H1418" s="419"/>
    </row>
    <row r="1419" spans="1:8" x14ac:dyDescent="0.25">
      <c r="A1419" s="700"/>
      <c r="B1419" s="1602"/>
      <c r="C1419" s="1612" t="s">
        <v>172</v>
      </c>
      <c r="D1419" s="1606">
        <v>2</v>
      </c>
      <c r="E1419" s="22"/>
      <c r="F1419" s="22">
        <f>$D1419*E1419</f>
        <v>0</v>
      </c>
      <c r="G1419" s="23"/>
      <c r="H1419" s="419"/>
    </row>
    <row r="1420" spans="1:8" ht="30" x14ac:dyDescent="0.25">
      <c r="A1420" s="695" t="s">
        <v>38</v>
      </c>
      <c r="B1420" s="1613" t="s">
        <v>375</v>
      </c>
      <c r="C1420" s="1605"/>
      <c r="D1420" s="1606"/>
      <c r="E1420" s="22"/>
      <c r="F1420" s="22"/>
      <c r="G1420" s="23"/>
      <c r="H1420" s="419"/>
    </row>
    <row r="1421" spans="1:8" ht="75" x14ac:dyDescent="0.25">
      <c r="A1421" s="695"/>
      <c r="B1421" s="1597" t="s">
        <v>387</v>
      </c>
      <c r="C1421" s="1628"/>
      <c r="D1421" s="1629"/>
      <c r="E1421" s="508"/>
      <c r="F1421" s="509"/>
      <c r="G1421" s="466"/>
      <c r="H1421" s="419"/>
    </row>
    <row r="1422" spans="1:8" ht="30" x14ac:dyDescent="0.25">
      <c r="A1422" s="688"/>
      <c r="B1422" s="1600" t="s">
        <v>378</v>
      </c>
      <c r="C1422" s="1628"/>
      <c r="D1422" s="1629"/>
      <c r="E1422" s="508"/>
      <c r="F1422" s="509"/>
      <c r="G1422" s="466"/>
      <c r="H1422" s="419"/>
    </row>
    <row r="1423" spans="1:8" ht="30" x14ac:dyDescent="0.25">
      <c r="A1423" s="697"/>
      <c r="B1423" s="1600" t="s">
        <v>2036</v>
      </c>
      <c r="C1423" s="1608"/>
      <c r="D1423" s="1609"/>
      <c r="E1423" s="698"/>
      <c r="F1423" s="699"/>
      <c r="G1423" s="341"/>
      <c r="H1423" s="419"/>
    </row>
    <row r="1424" spans="1:8" x14ac:dyDescent="0.25">
      <c r="A1424" s="695"/>
      <c r="B1424" s="1602" t="s">
        <v>381</v>
      </c>
      <c r="C1424" s="1612"/>
      <c r="D1424" s="1606"/>
      <c r="E1424" s="22"/>
      <c r="F1424" s="22"/>
      <c r="G1424" s="23"/>
      <c r="H1424" s="419"/>
    </row>
    <row r="1425" spans="1:8" x14ac:dyDescent="0.25">
      <c r="A1425" s="700"/>
      <c r="B1425" s="1602"/>
      <c r="C1425" s="1612" t="s">
        <v>172</v>
      </c>
      <c r="D1425" s="1606">
        <v>2</v>
      </c>
      <c r="E1425" s="22"/>
      <c r="F1425" s="22">
        <f>$D1425*E1425</f>
        <v>0</v>
      </c>
      <c r="G1425" s="23"/>
      <c r="H1425" s="419"/>
    </row>
    <row r="1426" spans="1:8" x14ac:dyDescent="0.25">
      <c r="A1426" s="695" t="s">
        <v>39</v>
      </c>
      <c r="B1426" s="1613" t="s">
        <v>376</v>
      </c>
      <c r="C1426" s="1605"/>
      <c r="D1426" s="1606"/>
      <c r="E1426" s="22"/>
      <c r="F1426" s="506"/>
      <c r="G1426" s="507"/>
      <c r="H1426" s="419"/>
    </row>
    <row r="1427" spans="1:8" ht="60" x14ac:dyDescent="0.25">
      <c r="A1427" s="695"/>
      <c r="B1427" s="1597" t="s">
        <v>388</v>
      </c>
      <c r="C1427" s="1605"/>
      <c r="D1427" s="1606"/>
      <c r="E1427" s="22"/>
      <c r="F1427" s="506"/>
      <c r="G1427" s="507"/>
      <c r="H1427" s="419"/>
    </row>
    <row r="1428" spans="1:8" x14ac:dyDescent="0.25">
      <c r="A1428" s="695"/>
      <c r="B1428" s="1602" t="s">
        <v>381</v>
      </c>
      <c r="C1428" s="1612"/>
      <c r="D1428" s="1606"/>
      <c r="E1428" s="22"/>
      <c r="F1428" s="22"/>
      <c r="G1428" s="23"/>
      <c r="H1428" s="419"/>
    </row>
    <row r="1429" spans="1:8" x14ac:dyDescent="0.25">
      <c r="A1429" s="700"/>
      <c r="B1429" s="1602"/>
      <c r="C1429" s="1612" t="s">
        <v>172</v>
      </c>
      <c r="D1429" s="1606">
        <v>2</v>
      </c>
      <c r="E1429" s="22"/>
      <c r="F1429" s="22">
        <f>$D1429*E1429</f>
        <v>0</v>
      </c>
      <c r="G1429" s="23"/>
      <c r="H1429" s="419"/>
    </row>
    <row r="1430" spans="1:8" x14ac:dyDescent="0.25">
      <c r="A1430" s="695" t="s">
        <v>40</v>
      </c>
      <c r="B1430" s="1613" t="s">
        <v>377</v>
      </c>
      <c r="C1430" s="1605"/>
      <c r="D1430" s="1606"/>
      <c r="E1430" s="22"/>
      <c r="F1430" s="22"/>
      <c r="G1430" s="23"/>
      <c r="H1430" s="419"/>
    </row>
    <row r="1431" spans="1:8" ht="75" x14ac:dyDescent="0.25">
      <c r="A1431" s="695"/>
      <c r="B1431" s="1597" t="s">
        <v>2037</v>
      </c>
      <c r="C1431" s="1605"/>
      <c r="D1431" s="1606"/>
      <c r="E1431" s="22"/>
      <c r="F1431" s="22"/>
      <c r="G1431" s="23"/>
      <c r="H1431" s="419"/>
    </row>
    <row r="1432" spans="1:8" x14ac:dyDescent="0.25">
      <c r="A1432" s="695"/>
      <c r="B1432" s="1602" t="s">
        <v>381</v>
      </c>
      <c r="C1432" s="1612"/>
      <c r="D1432" s="1606"/>
      <c r="E1432" s="22"/>
      <c r="F1432" s="22"/>
      <c r="G1432" s="23"/>
      <c r="H1432" s="419"/>
    </row>
    <row r="1433" spans="1:8" x14ac:dyDescent="0.25">
      <c r="A1433" s="700"/>
      <c r="B1433" s="1602"/>
      <c r="C1433" s="1612" t="s">
        <v>172</v>
      </c>
      <c r="D1433" s="1606">
        <v>2</v>
      </c>
      <c r="E1433" s="22"/>
      <c r="F1433" s="22">
        <f>$D1433*E1433</f>
        <v>0</v>
      </c>
      <c r="G1433" s="23"/>
      <c r="H1433" s="419"/>
    </row>
    <row r="1434" spans="1:8" x14ac:dyDescent="0.25">
      <c r="A1434" s="695" t="s">
        <v>56</v>
      </c>
      <c r="B1434" s="1613" t="s">
        <v>382</v>
      </c>
      <c r="C1434" s="1605"/>
      <c r="D1434" s="1606"/>
      <c r="E1434" s="22"/>
      <c r="F1434" s="22"/>
      <c r="G1434" s="23"/>
      <c r="H1434" s="419"/>
    </row>
    <row r="1435" spans="1:8" ht="60" x14ac:dyDescent="0.25">
      <c r="A1435" s="695"/>
      <c r="B1435" s="1597" t="s">
        <v>389</v>
      </c>
      <c r="C1435" s="1605"/>
      <c r="D1435" s="1630"/>
      <c r="E1435" s="22"/>
      <c r="F1435" s="22"/>
      <c r="G1435" s="23"/>
      <c r="H1435" s="419"/>
    </row>
    <row r="1436" spans="1:8" ht="30" x14ac:dyDescent="0.25">
      <c r="A1436" s="688"/>
      <c r="B1436" s="1600" t="s">
        <v>378</v>
      </c>
      <c r="C1436" s="1628"/>
      <c r="D1436" s="1629"/>
      <c r="E1436" s="508"/>
      <c r="F1436" s="509"/>
      <c r="G1436" s="466"/>
      <c r="H1436" s="419"/>
    </row>
    <row r="1437" spans="1:8" x14ac:dyDescent="0.25">
      <c r="A1437" s="695"/>
      <c r="B1437" s="1602" t="s">
        <v>381</v>
      </c>
      <c r="C1437" s="1612"/>
      <c r="D1437" s="1606"/>
      <c r="E1437" s="22"/>
      <c r="F1437" s="22"/>
      <c r="G1437" s="23"/>
      <c r="H1437" s="419"/>
    </row>
    <row r="1438" spans="1:8" ht="30" x14ac:dyDescent="0.25">
      <c r="A1438" s="708"/>
      <c r="B1438" s="1631" t="s">
        <v>2038</v>
      </c>
      <c r="C1438" s="1632"/>
      <c r="D1438" s="1633"/>
      <c r="E1438" s="403"/>
      <c r="F1438" s="403"/>
      <c r="G1438" s="404"/>
      <c r="H1438" s="419"/>
    </row>
    <row r="1439" spans="1:8" x14ac:dyDescent="0.25">
      <c r="A1439" s="700"/>
      <c r="B1439" s="1602"/>
      <c r="C1439" s="1612" t="s">
        <v>172</v>
      </c>
      <c r="D1439" s="1606">
        <v>6</v>
      </c>
      <c r="E1439" s="22"/>
      <c r="F1439" s="22">
        <f>$D1439*E1439</f>
        <v>0</v>
      </c>
      <c r="G1439" s="23"/>
      <c r="H1439" s="419"/>
    </row>
    <row r="1440" spans="1:8" x14ac:dyDescent="0.25">
      <c r="A1440" s="695" t="s">
        <v>57</v>
      </c>
      <c r="B1440" s="1613" t="s">
        <v>392</v>
      </c>
      <c r="C1440" s="1605"/>
      <c r="D1440" s="1606"/>
      <c r="E1440" s="1607"/>
      <c r="F1440" s="1607"/>
      <c r="G1440" s="23"/>
      <c r="H1440" s="419"/>
    </row>
    <row r="1441" spans="1:8" ht="165" x14ac:dyDescent="0.25">
      <c r="A1441" s="695"/>
      <c r="B1441" s="1597" t="s">
        <v>390</v>
      </c>
      <c r="C1441" s="1605"/>
      <c r="D1441" s="1606"/>
      <c r="E1441" s="1607"/>
      <c r="F1441" s="1607"/>
      <c r="G1441" s="23"/>
      <c r="H1441" s="419"/>
    </row>
    <row r="1442" spans="1:8" ht="45" x14ac:dyDescent="0.25">
      <c r="A1442" s="695"/>
      <c r="B1442" s="1597" t="s">
        <v>391</v>
      </c>
      <c r="C1442" s="1605"/>
      <c r="D1442" s="1606"/>
      <c r="E1442" s="1607"/>
      <c r="F1442" s="1607"/>
      <c r="G1442" s="23"/>
      <c r="H1442" s="419"/>
    </row>
    <row r="1443" spans="1:8" ht="120" x14ac:dyDescent="0.25">
      <c r="A1443" s="702"/>
      <c r="B1443" s="1600" t="s">
        <v>2181</v>
      </c>
      <c r="C1443" s="1634"/>
      <c r="D1443" s="1635"/>
      <c r="E1443" s="1636"/>
      <c r="F1443" s="1636"/>
      <c r="G1443" s="406"/>
      <c r="H1443" s="419"/>
    </row>
    <row r="1444" spans="1:8" x14ac:dyDescent="0.25">
      <c r="A1444" s="702"/>
      <c r="B1444" s="1600" t="s">
        <v>2712</v>
      </c>
      <c r="C1444" s="1634"/>
      <c r="D1444" s="1635"/>
      <c r="E1444" s="1636"/>
      <c r="F1444" s="1636"/>
      <c r="G1444" s="406"/>
      <c r="H1444" s="419"/>
    </row>
    <row r="1445" spans="1:8" x14ac:dyDescent="0.25">
      <c r="A1445" s="702"/>
      <c r="B1445" s="1784" t="s">
        <v>2601</v>
      </c>
      <c r="C1445" s="1634"/>
      <c r="D1445" s="1635"/>
      <c r="E1445" s="1636"/>
      <c r="F1445" s="1636"/>
      <c r="G1445" s="406"/>
      <c r="H1445" s="419"/>
    </row>
    <row r="1446" spans="1:8" ht="195" x14ac:dyDescent="0.25">
      <c r="A1446" s="702"/>
      <c r="B1446" s="1600" t="s">
        <v>2182</v>
      </c>
      <c r="C1446" s="1634"/>
      <c r="D1446" s="1635"/>
      <c r="E1446" s="1636"/>
      <c r="F1446" s="1636"/>
      <c r="G1446" s="406"/>
      <c r="H1446" s="419"/>
    </row>
    <row r="1447" spans="1:8" ht="30" x14ac:dyDescent="0.25">
      <c r="A1447" s="688"/>
      <c r="B1447" s="1600" t="s">
        <v>378</v>
      </c>
      <c r="C1447" s="540"/>
      <c r="D1447" s="541"/>
      <c r="E1447" s="1582"/>
      <c r="F1447" s="1583"/>
      <c r="G1447" s="466"/>
      <c r="H1447" s="419"/>
    </row>
    <row r="1448" spans="1:8" x14ac:dyDescent="0.25">
      <c r="A1448" s="695"/>
      <c r="B1448" s="1602" t="s">
        <v>381</v>
      </c>
      <c r="C1448" s="1612"/>
      <c r="D1448" s="1606"/>
      <c r="E1448" s="1607"/>
      <c r="F1448" s="1607"/>
      <c r="G1448" s="23"/>
      <c r="H1448" s="419"/>
    </row>
    <row r="1449" spans="1:8" x14ac:dyDescent="0.25">
      <c r="A1449" s="700"/>
      <c r="B1449" s="1602"/>
      <c r="C1449" s="1612" t="s">
        <v>172</v>
      </c>
      <c r="D1449" s="1606">
        <v>6</v>
      </c>
      <c r="E1449" s="22"/>
      <c r="F1449" s="22">
        <f>$D1449*E1449</f>
        <v>0</v>
      </c>
      <c r="G1449" s="23"/>
      <c r="H1449" s="419"/>
    </row>
    <row r="1450" spans="1:8" x14ac:dyDescent="0.25">
      <c r="A1450" s="695" t="s">
        <v>58</v>
      </c>
      <c r="B1450" s="1613" t="s">
        <v>393</v>
      </c>
      <c r="C1450" s="1605"/>
      <c r="D1450" s="1606"/>
      <c r="E1450" s="1607"/>
      <c r="F1450" s="1607"/>
      <c r="G1450" s="23"/>
      <c r="H1450" s="419"/>
    </row>
    <row r="1451" spans="1:8" x14ac:dyDescent="0.25">
      <c r="A1451" s="695"/>
      <c r="B1451" s="1597" t="s">
        <v>394</v>
      </c>
      <c r="C1451" s="1605"/>
      <c r="D1451" s="1606"/>
      <c r="E1451" s="1607"/>
      <c r="F1451" s="1607"/>
      <c r="G1451" s="23"/>
    </row>
    <row r="1452" spans="1:8" ht="45" x14ac:dyDescent="0.25">
      <c r="A1452" s="695"/>
      <c r="B1452" s="1597" t="s">
        <v>396</v>
      </c>
      <c r="C1452" s="1605"/>
      <c r="D1452" s="1606"/>
      <c r="E1452" s="1607"/>
      <c r="F1452" s="1607"/>
      <c r="G1452" s="23"/>
    </row>
    <row r="1453" spans="1:8" ht="30" x14ac:dyDescent="0.25">
      <c r="A1453" s="688"/>
      <c r="B1453" s="1600" t="s">
        <v>378</v>
      </c>
      <c r="C1453" s="540"/>
      <c r="D1453" s="541"/>
      <c r="E1453" s="1582"/>
      <c r="F1453" s="1583"/>
      <c r="G1453" s="466"/>
    </row>
    <row r="1454" spans="1:8" ht="180" x14ac:dyDescent="0.25">
      <c r="A1454" s="697"/>
      <c r="B1454" s="1622" t="s">
        <v>2039</v>
      </c>
      <c r="C1454" s="1608"/>
      <c r="D1454" s="1609"/>
      <c r="E1454" s="1610"/>
      <c r="F1454" s="1611"/>
      <c r="G1454" s="341"/>
    </row>
    <row r="1455" spans="1:8" x14ac:dyDescent="0.25">
      <c r="A1455" s="695"/>
      <c r="B1455" s="1602" t="s">
        <v>381</v>
      </c>
      <c r="C1455" s="1612"/>
      <c r="D1455" s="1606"/>
      <c r="E1455" s="1607"/>
      <c r="F1455" s="1607"/>
      <c r="G1455" s="23"/>
    </row>
    <row r="1456" spans="1:8" x14ac:dyDescent="0.25">
      <c r="A1456" s="700"/>
      <c r="B1456" s="1602"/>
      <c r="C1456" s="1612" t="s">
        <v>172</v>
      </c>
      <c r="D1456" s="1606">
        <v>12</v>
      </c>
      <c r="E1456" s="22"/>
      <c r="F1456" s="22">
        <f>$D1456*E1456</f>
        <v>0</v>
      </c>
      <c r="G1456" s="23"/>
    </row>
    <row r="1457" spans="1:8" x14ac:dyDescent="0.25">
      <c r="A1457" s="695" t="s">
        <v>59</v>
      </c>
      <c r="B1457" s="1637" t="s">
        <v>500</v>
      </c>
      <c r="C1457" s="1605"/>
      <c r="D1457" s="1606"/>
      <c r="E1457" s="22"/>
      <c r="F1457" s="22"/>
      <c r="G1457" s="23"/>
      <c r="H1457" s="419"/>
    </row>
    <row r="1458" spans="1:8" ht="75" x14ac:dyDescent="0.25">
      <c r="A1458" s="695"/>
      <c r="B1458" s="1597" t="s">
        <v>501</v>
      </c>
      <c r="C1458" s="1605"/>
      <c r="D1458" s="1606"/>
      <c r="E1458" s="22"/>
      <c r="F1458" s="22"/>
      <c r="G1458" s="23"/>
      <c r="H1458" s="419"/>
    </row>
    <row r="1459" spans="1:8" x14ac:dyDescent="0.25">
      <c r="A1459" s="695"/>
      <c r="B1459" s="1602" t="s">
        <v>118</v>
      </c>
      <c r="C1459" s="1612"/>
      <c r="D1459" s="1606"/>
      <c r="E1459" s="22"/>
      <c r="F1459" s="22"/>
      <c r="G1459" s="23"/>
      <c r="H1459" s="419"/>
    </row>
    <row r="1460" spans="1:8" x14ac:dyDescent="0.25">
      <c r="A1460" s="700"/>
      <c r="B1460" s="1602"/>
      <c r="C1460" s="1612" t="s">
        <v>172</v>
      </c>
      <c r="D1460" s="1606">
        <v>4</v>
      </c>
      <c r="E1460" s="22"/>
      <c r="F1460" s="22">
        <f>$D1460*E1460</f>
        <v>0</v>
      </c>
      <c r="G1460" s="23"/>
      <c r="H1460" s="419"/>
    </row>
    <row r="1461" spans="1:8" x14ac:dyDescent="0.25">
      <c r="A1461" s="695" t="s">
        <v>60</v>
      </c>
      <c r="B1461" s="1637" t="s">
        <v>515</v>
      </c>
      <c r="C1461" s="1605"/>
      <c r="D1461" s="1606"/>
      <c r="E1461" s="22"/>
      <c r="F1461" s="22"/>
      <c r="G1461" s="23"/>
      <c r="H1461" s="419"/>
    </row>
    <row r="1462" spans="1:8" ht="60" x14ac:dyDescent="0.25">
      <c r="A1462" s="695"/>
      <c r="B1462" s="1638" t="s">
        <v>516</v>
      </c>
      <c r="C1462" s="1605"/>
      <c r="D1462" s="1606"/>
      <c r="E1462" s="22"/>
      <c r="F1462" s="22"/>
      <c r="G1462" s="23"/>
      <c r="H1462" s="419"/>
    </row>
    <row r="1463" spans="1:8" x14ac:dyDescent="0.25">
      <c r="A1463" s="695"/>
      <c r="B1463" s="1639" t="s">
        <v>118</v>
      </c>
      <c r="C1463" s="1612"/>
      <c r="D1463" s="1606"/>
      <c r="E1463" s="22"/>
      <c r="F1463" s="22"/>
      <c r="G1463" s="23"/>
      <c r="H1463" s="419"/>
    </row>
    <row r="1464" spans="1:8" x14ac:dyDescent="0.25">
      <c r="A1464" s="700"/>
      <c r="B1464" s="1602"/>
      <c r="C1464" s="1612" t="s">
        <v>172</v>
      </c>
      <c r="D1464" s="1606">
        <v>2</v>
      </c>
      <c r="E1464" s="72"/>
      <c r="F1464" s="22">
        <f>$D1464*E1464</f>
        <v>0</v>
      </c>
      <c r="G1464" s="23"/>
      <c r="H1464" s="419"/>
    </row>
    <row r="1465" spans="1:8" ht="15.75" x14ac:dyDescent="0.25">
      <c r="A1465" s="701" t="s">
        <v>61</v>
      </c>
      <c r="B1465" s="1613" t="s">
        <v>502</v>
      </c>
      <c r="C1465" s="1640"/>
      <c r="D1465" s="1640"/>
      <c r="E1465" s="709"/>
      <c r="F1465" s="709"/>
      <c r="G1465" s="709"/>
      <c r="H1465" s="557"/>
    </row>
    <row r="1466" spans="1:8" ht="75" x14ac:dyDescent="0.25">
      <c r="A1466" s="710"/>
      <c r="B1466" s="1597" t="s">
        <v>504</v>
      </c>
      <c r="C1466" s="1640"/>
      <c r="D1466" s="1640"/>
      <c r="E1466" s="709"/>
      <c r="F1466" s="709"/>
      <c r="G1466" s="709"/>
      <c r="H1466" s="557"/>
    </row>
    <row r="1467" spans="1:8" x14ac:dyDescent="0.25">
      <c r="A1467" s="700"/>
      <c r="B1467" s="1602"/>
      <c r="C1467" s="1612" t="s">
        <v>172</v>
      </c>
      <c r="D1467" s="1606">
        <v>2</v>
      </c>
      <c r="E1467" s="22"/>
      <c r="F1467" s="22">
        <f>$D1467*E1467</f>
        <v>0</v>
      </c>
      <c r="G1467" s="23"/>
      <c r="H1467" s="419"/>
    </row>
    <row r="1468" spans="1:8" ht="15.75" x14ac:dyDescent="0.25">
      <c r="A1468" s="701" t="s">
        <v>62</v>
      </c>
      <c r="B1468" s="1613" t="s">
        <v>502</v>
      </c>
      <c r="C1468" s="1640"/>
      <c r="D1468" s="1640"/>
      <c r="E1468" s="709"/>
      <c r="F1468" s="709"/>
      <c r="G1468" s="709"/>
    </row>
    <row r="1469" spans="1:8" ht="75" x14ac:dyDescent="0.25">
      <c r="A1469" s="710"/>
      <c r="B1469" s="1597" t="s">
        <v>505</v>
      </c>
      <c r="C1469" s="1640"/>
      <c r="D1469" s="1640"/>
      <c r="E1469" s="709"/>
      <c r="F1469" s="709"/>
      <c r="G1469" s="709"/>
    </row>
    <row r="1470" spans="1:8" x14ac:dyDescent="0.25">
      <c r="A1470" s="700"/>
      <c r="B1470" s="1602"/>
      <c r="C1470" s="1612" t="s">
        <v>172</v>
      </c>
      <c r="D1470" s="1606">
        <v>4</v>
      </c>
      <c r="E1470" s="22"/>
      <c r="F1470" s="22">
        <f>$D1470*E1470</f>
        <v>0</v>
      </c>
      <c r="G1470" s="23"/>
    </row>
    <row r="1471" spans="1:8" ht="15.75" x14ac:dyDescent="0.25">
      <c r="A1471" s="701" t="s">
        <v>63</v>
      </c>
      <c r="B1471" s="1613" t="s">
        <v>502</v>
      </c>
      <c r="C1471" s="1640"/>
      <c r="D1471" s="1640"/>
      <c r="E1471" s="709"/>
      <c r="F1471" s="709"/>
      <c r="G1471" s="709"/>
    </row>
    <row r="1472" spans="1:8" ht="60" x14ac:dyDescent="0.25">
      <c r="A1472" s="710"/>
      <c r="B1472" s="1597" t="s">
        <v>503</v>
      </c>
      <c r="C1472" s="1640"/>
      <c r="D1472" s="1640"/>
      <c r="E1472" s="709"/>
      <c r="F1472" s="709"/>
      <c r="G1472" s="709"/>
    </row>
    <row r="1473" spans="1:8" x14ac:dyDescent="0.25">
      <c r="A1473" s="700"/>
      <c r="B1473" s="1602"/>
      <c r="C1473" s="1612" t="s">
        <v>172</v>
      </c>
      <c r="D1473" s="1606">
        <v>2</v>
      </c>
      <c r="E1473" s="22"/>
      <c r="F1473" s="22">
        <f>$D1473*E1473</f>
        <v>0</v>
      </c>
      <c r="G1473" s="23"/>
    </row>
    <row r="1474" spans="1:8" ht="15.75" x14ac:dyDescent="0.25">
      <c r="A1474" s="701" t="s">
        <v>64</v>
      </c>
      <c r="B1474" s="1613" t="s">
        <v>506</v>
      </c>
      <c r="C1474" s="1640"/>
      <c r="D1474" s="1640"/>
      <c r="E1474" s="709"/>
      <c r="F1474" s="709"/>
      <c r="G1474" s="709"/>
    </row>
    <row r="1475" spans="1:8" ht="90" x14ac:dyDescent="0.25">
      <c r="A1475" s="710"/>
      <c r="B1475" s="1597" t="s">
        <v>517</v>
      </c>
      <c r="C1475" s="1640"/>
      <c r="D1475" s="1640"/>
      <c r="E1475" s="709"/>
      <c r="F1475" s="709"/>
      <c r="G1475" s="709"/>
    </row>
    <row r="1476" spans="1:8" x14ac:dyDescent="0.25">
      <c r="A1476" s="700"/>
      <c r="B1476" s="1602"/>
      <c r="C1476" s="1612" t="s">
        <v>172</v>
      </c>
      <c r="D1476" s="1606">
        <v>2</v>
      </c>
      <c r="E1476" s="22"/>
      <c r="F1476" s="22">
        <f>$D1476*E1476</f>
        <v>0</v>
      </c>
      <c r="G1476" s="23"/>
    </row>
    <row r="1477" spans="1:8" ht="15.75" x14ac:dyDescent="0.25">
      <c r="A1477" s="505" t="s">
        <v>65</v>
      </c>
      <c r="B1477" s="539" t="s">
        <v>509</v>
      </c>
      <c r="C1477" s="1640"/>
      <c r="D1477" s="1640"/>
      <c r="E1477" s="709"/>
      <c r="F1477" s="709"/>
      <c r="G1477" s="709"/>
      <c r="H1477" s="557"/>
    </row>
    <row r="1478" spans="1:8" ht="75" x14ac:dyDescent="0.25">
      <c r="A1478" s="505"/>
      <c r="B1478" s="542" t="s">
        <v>513</v>
      </c>
      <c r="C1478" s="1640"/>
      <c r="D1478" s="1640"/>
      <c r="E1478" s="709"/>
      <c r="F1478" s="709"/>
      <c r="G1478" s="709"/>
      <c r="H1478" s="557"/>
    </row>
    <row r="1479" spans="1:8" ht="60" x14ac:dyDescent="0.25">
      <c r="A1479" s="688"/>
      <c r="B1479" s="1577" t="s">
        <v>511</v>
      </c>
      <c r="C1479" s="1640"/>
      <c r="D1479" s="1640"/>
      <c r="E1479" s="709"/>
      <c r="F1479" s="709"/>
      <c r="G1479" s="709"/>
      <c r="H1479" s="557"/>
    </row>
    <row r="1480" spans="1:8" ht="15.75" x14ac:dyDescent="0.25">
      <c r="A1480" s="688"/>
      <c r="B1480" s="1577" t="s">
        <v>512</v>
      </c>
      <c r="C1480" s="1640"/>
      <c r="D1480" s="1640"/>
      <c r="E1480" s="709"/>
      <c r="F1480" s="709"/>
      <c r="G1480" s="709"/>
      <c r="H1480" s="557"/>
    </row>
    <row r="1481" spans="1:8" ht="15.75" x14ac:dyDescent="0.25">
      <c r="A1481" s="710"/>
      <c r="B1481" s="1641"/>
      <c r="C1481" s="435" t="s">
        <v>172</v>
      </c>
      <c r="D1481" s="455">
        <v>7</v>
      </c>
      <c r="E1481" s="464"/>
      <c r="F1481" s="464">
        <f>$D1481*E1481</f>
        <v>0</v>
      </c>
      <c r="G1481" s="709"/>
      <c r="H1481" s="557"/>
    </row>
    <row r="1482" spans="1:8" ht="15.75" x14ac:dyDescent="0.25">
      <c r="A1482" s="505" t="s">
        <v>66</v>
      </c>
      <c r="B1482" s="539" t="s">
        <v>510</v>
      </c>
      <c r="C1482" s="1640"/>
      <c r="D1482" s="1640"/>
      <c r="E1482" s="709"/>
      <c r="F1482" s="709"/>
      <c r="G1482" s="709"/>
      <c r="H1482" s="557"/>
    </row>
    <row r="1483" spans="1:8" ht="75" x14ac:dyDescent="0.25">
      <c r="A1483" s="505"/>
      <c r="B1483" s="542" t="s">
        <v>514</v>
      </c>
      <c r="C1483" s="1640"/>
      <c r="D1483" s="1640"/>
      <c r="E1483" s="709"/>
      <c r="F1483" s="709"/>
      <c r="G1483" s="709"/>
      <c r="H1483" s="557"/>
    </row>
    <row r="1484" spans="1:8" ht="60" x14ac:dyDescent="0.25">
      <c r="A1484" s="688"/>
      <c r="B1484" s="1577" t="s">
        <v>511</v>
      </c>
      <c r="C1484" s="1640"/>
      <c r="D1484" s="1640"/>
      <c r="E1484" s="709"/>
      <c r="F1484" s="709"/>
      <c r="G1484" s="709"/>
      <c r="H1484" s="557"/>
    </row>
    <row r="1485" spans="1:8" ht="15.75" x14ac:dyDescent="0.25">
      <c r="A1485" s="688"/>
      <c r="B1485" s="1577" t="s">
        <v>512</v>
      </c>
      <c r="C1485" s="1640"/>
      <c r="D1485" s="1640"/>
      <c r="E1485" s="709"/>
      <c r="F1485" s="709"/>
      <c r="G1485" s="709"/>
      <c r="H1485" s="557"/>
    </row>
    <row r="1486" spans="1:8" ht="15.75" x14ac:dyDescent="0.25">
      <c r="A1486" s="710"/>
      <c r="B1486" s="1641"/>
      <c r="C1486" s="435" t="s">
        <v>172</v>
      </c>
      <c r="D1486" s="455">
        <v>3</v>
      </c>
      <c r="E1486" s="464"/>
      <c r="F1486" s="464">
        <f>$D1486*E1486</f>
        <v>0</v>
      </c>
      <c r="G1486" s="709"/>
      <c r="H1486" s="557"/>
    </row>
    <row r="1487" spans="1:8" x14ac:dyDescent="0.25">
      <c r="A1487" s="643"/>
      <c r="B1487" s="652"/>
      <c r="C1487" s="647"/>
      <c r="D1487" s="653"/>
      <c r="E1487" s="653"/>
      <c r="F1487" s="509"/>
    </row>
    <row r="1488" spans="1:8" ht="15.75" x14ac:dyDescent="0.25">
      <c r="A1488" s="472" t="s">
        <v>621</v>
      </c>
      <c r="B1488" s="473" t="s">
        <v>367</v>
      </c>
      <c r="C1488" s="472"/>
      <c r="D1488" s="520"/>
      <c r="E1488" s="477"/>
      <c r="F1488" s="477">
        <f>SUM(F1376:F1487)</f>
        <v>0</v>
      </c>
    </row>
    <row r="1489" spans="1:7" x14ac:dyDescent="0.25">
      <c r="A1489" s="413"/>
      <c r="B1489" s="414"/>
      <c r="C1489" s="414"/>
      <c r="D1489" s="414"/>
      <c r="E1489" s="414"/>
      <c r="F1489" s="414"/>
    </row>
    <row r="1490" spans="1:7" ht="15.75" x14ac:dyDescent="0.25">
      <c r="A1490" s="472" t="s">
        <v>2046</v>
      </c>
      <c r="B1490" s="472" t="s">
        <v>622</v>
      </c>
      <c r="C1490" s="474"/>
      <c r="D1490" s="474"/>
      <c r="E1490" s="474"/>
      <c r="F1490" s="474"/>
      <c r="G1490" s="474"/>
    </row>
    <row r="1491" spans="1:7" ht="15.75" x14ac:dyDescent="0.25">
      <c r="A1491" s="472"/>
      <c r="B1491" s="472"/>
      <c r="C1491" s="474"/>
      <c r="D1491" s="474"/>
      <c r="E1491" s="474"/>
      <c r="F1491" s="474"/>
      <c r="G1491" s="474"/>
    </row>
    <row r="1492" spans="1:7" x14ac:dyDescent="0.25">
      <c r="A1492" s="505" t="s">
        <v>33</v>
      </c>
      <c r="B1492" s="539" t="s">
        <v>478</v>
      </c>
      <c r="C1492" s="540"/>
      <c r="D1492" s="541"/>
      <c r="E1492" s="508"/>
      <c r="F1492" s="509"/>
      <c r="G1492" s="466"/>
    </row>
    <row r="1493" spans="1:7" ht="60" x14ac:dyDescent="0.25">
      <c r="A1493" s="505"/>
      <c r="B1493" s="542" t="s">
        <v>1837</v>
      </c>
      <c r="C1493" s="540"/>
      <c r="D1493" s="541"/>
      <c r="E1493" s="508"/>
      <c r="F1493" s="509"/>
      <c r="G1493" s="466"/>
    </row>
    <row r="1494" spans="1:7" x14ac:dyDescent="0.25">
      <c r="A1494" s="681"/>
      <c r="B1494" s="1588" t="s">
        <v>479</v>
      </c>
      <c r="C1494" s="1589"/>
      <c r="D1494" s="1590"/>
      <c r="E1494" s="682"/>
      <c r="F1494" s="683"/>
      <c r="G1494" s="500"/>
    </row>
    <row r="1495" spans="1:7" x14ac:dyDescent="0.25">
      <c r="A1495" s="413"/>
      <c r="B1495" s="452" t="s">
        <v>187</v>
      </c>
      <c r="C1495" s="435"/>
      <c r="D1495" s="450"/>
      <c r="E1495" s="464"/>
      <c r="F1495" s="464"/>
      <c r="G1495" s="414"/>
    </row>
    <row r="1496" spans="1:7" ht="30" x14ac:dyDescent="0.25">
      <c r="A1496" s="413"/>
      <c r="B1496" s="452" t="s">
        <v>189</v>
      </c>
      <c r="C1496" s="435"/>
      <c r="D1496" s="450"/>
      <c r="E1496" s="464"/>
      <c r="F1496" s="464"/>
      <c r="G1496" s="414"/>
    </row>
    <row r="1497" spans="1:7" ht="45" x14ac:dyDescent="0.25">
      <c r="A1497" s="413"/>
      <c r="B1497" s="452" t="s">
        <v>186</v>
      </c>
      <c r="C1497" s="435"/>
      <c r="D1497" s="450"/>
      <c r="E1497" s="464"/>
      <c r="F1497" s="464"/>
      <c r="G1497" s="414"/>
    </row>
    <row r="1498" spans="1:7" x14ac:dyDescent="0.25">
      <c r="A1498" s="413"/>
      <c r="B1498" s="452" t="s">
        <v>118</v>
      </c>
      <c r="C1498" s="435"/>
      <c r="D1498" s="450"/>
      <c r="E1498" s="464"/>
      <c r="F1498" s="464"/>
      <c r="G1498" s="414"/>
    </row>
    <row r="1499" spans="1:7" x14ac:dyDescent="0.25">
      <c r="A1499" s="413"/>
      <c r="B1499" s="435"/>
      <c r="C1499" s="435" t="s">
        <v>172</v>
      </c>
      <c r="D1499" s="455">
        <v>1</v>
      </c>
      <c r="E1499" s="467"/>
      <c r="F1499" s="464">
        <f>$D1499*E1499</f>
        <v>0</v>
      </c>
      <c r="G1499" s="414"/>
    </row>
    <row r="1500" spans="1:7" x14ac:dyDescent="0.25">
      <c r="A1500" s="505" t="s">
        <v>34</v>
      </c>
      <c r="B1500" s="539" t="s">
        <v>478</v>
      </c>
      <c r="C1500" s="540"/>
      <c r="D1500" s="541"/>
      <c r="E1500" s="508"/>
      <c r="F1500" s="509"/>
      <c r="G1500" s="466"/>
    </row>
    <row r="1501" spans="1:7" ht="45" x14ac:dyDescent="0.25">
      <c r="A1501" s="505"/>
      <c r="B1501" s="542" t="s">
        <v>1838</v>
      </c>
      <c r="C1501" s="540"/>
      <c r="D1501" s="541"/>
      <c r="E1501" s="508"/>
      <c r="F1501" s="509"/>
      <c r="G1501" s="466"/>
    </row>
    <row r="1502" spans="1:7" x14ac:dyDescent="0.25">
      <c r="A1502" s="681"/>
      <c r="B1502" s="1588" t="s">
        <v>479</v>
      </c>
      <c r="C1502" s="1589"/>
      <c r="D1502" s="1590"/>
      <c r="E1502" s="682"/>
      <c r="F1502" s="683"/>
      <c r="G1502" s="500"/>
    </row>
    <row r="1503" spans="1:7" x14ac:dyDescent="0.25">
      <c r="A1503" s="413"/>
      <c r="B1503" s="452" t="s">
        <v>187</v>
      </c>
      <c r="C1503" s="435"/>
      <c r="D1503" s="450"/>
      <c r="E1503" s="464"/>
      <c r="F1503" s="464"/>
      <c r="G1503" s="414"/>
    </row>
    <row r="1504" spans="1:7" ht="30" x14ac:dyDescent="0.25">
      <c r="A1504" s="413"/>
      <c r="B1504" s="452" t="s">
        <v>189</v>
      </c>
      <c r="C1504" s="435"/>
      <c r="D1504" s="450"/>
      <c r="E1504" s="464"/>
      <c r="F1504" s="464"/>
      <c r="G1504" s="414"/>
    </row>
    <row r="1505" spans="1:7" ht="45" x14ac:dyDescent="0.25">
      <c r="A1505" s="413"/>
      <c r="B1505" s="452" t="s">
        <v>186</v>
      </c>
      <c r="C1505" s="435"/>
      <c r="D1505" s="450"/>
      <c r="E1505" s="464"/>
      <c r="F1505" s="464"/>
      <c r="G1505" s="414"/>
    </row>
    <row r="1506" spans="1:7" x14ac:dyDescent="0.25">
      <c r="A1506" s="413"/>
      <c r="B1506" s="452" t="s">
        <v>118</v>
      </c>
      <c r="C1506" s="435"/>
      <c r="D1506" s="450"/>
      <c r="E1506" s="464"/>
      <c r="F1506" s="464"/>
      <c r="G1506" s="414"/>
    </row>
    <row r="1507" spans="1:7" x14ac:dyDescent="0.25">
      <c r="A1507" s="413"/>
      <c r="B1507" s="435"/>
      <c r="C1507" s="435" t="s">
        <v>172</v>
      </c>
      <c r="D1507" s="455">
        <v>1</v>
      </c>
      <c r="E1507" s="467"/>
      <c r="F1507" s="464">
        <f>$D1507*E1507</f>
        <v>0</v>
      </c>
      <c r="G1507" s="414"/>
    </row>
    <row r="1508" spans="1:7" x14ac:dyDescent="0.25">
      <c r="A1508" s="505" t="s">
        <v>35</v>
      </c>
      <c r="B1508" s="539" t="s">
        <v>1835</v>
      </c>
      <c r="C1508" s="540"/>
      <c r="D1508" s="541"/>
      <c r="E1508" s="508"/>
      <c r="F1508" s="509"/>
      <c r="G1508" s="466"/>
    </row>
    <row r="1509" spans="1:7" ht="60" x14ac:dyDescent="0.25">
      <c r="A1509" s="505"/>
      <c r="B1509" s="542" t="s">
        <v>1839</v>
      </c>
      <c r="C1509" s="540"/>
      <c r="D1509" s="541"/>
      <c r="E1509" s="508"/>
      <c r="F1509" s="509"/>
      <c r="G1509" s="466"/>
    </row>
    <row r="1510" spans="1:7" x14ac:dyDescent="0.25">
      <c r="A1510" s="681"/>
      <c r="B1510" s="1588" t="s">
        <v>479</v>
      </c>
      <c r="C1510" s="1589"/>
      <c r="D1510" s="1590"/>
      <c r="E1510" s="682"/>
      <c r="F1510" s="683"/>
      <c r="G1510" s="500"/>
    </row>
    <row r="1511" spans="1:7" x14ac:dyDescent="0.25">
      <c r="A1511" s="413"/>
      <c r="B1511" s="452" t="s">
        <v>187</v>
      </c>
      <c r="C1511" s="435"/>
      <c r="D1511" s="450"/>
      <c r="E1511" s="464"/>
      <c r="F1511" s="464"/>
      <c r="G1511" s="414"/>
    </row>
    <row r="1512" spans="1:7" ht="30" x14ac:dyDescent="0.25">
      <c r="A1512" s="413"/>
      <c r="B1512" s="452" t="s">
        <v>189</v>
      </c>
      <c r="C1512" s="435"/>
      <c r="D1512" s="450"/>
      <c r="E1512" s="464"/>
      <c r="F1512" s="464"/>
      <c r="G1512" s="414"/>
    </row>
    <row r="1513" spans="1:7" ht="45" x14ac:dyDescent="0.25">
      <c r="A1513" s="413"/>
      <c r="B1513" s="452" t="s">
        <v>186</v>
      </c>
      <c r="C1513" s="435"/>
      <c r="D1513" s="450"/>
      <c r="E1513" s="464"/>
      <c r="F1513" s="464"/>
      <c r="G1513" s="414"/>
    </row>
    <row r="1514" spans="1:7" x14ac:dyDescent="0.25">
      <c r="A1514" s="413"/>
      <c r="B1514" s="452" t="s">
        <v>118</v>
      </c>
      <c r="C1514" s="435"/>
      <c r="D1514" s="450"/>
      <c r="E1514" s="464"/>
      <c r="F1514" s="464"/>
      <c r="G1514" s="414"/>
    </row>
    <row r="1515" spans="1:7" x14ac:dyDescent="0.25">
      <c r="A1515" s="413"/>
      <c r="B1515" s="435"/>
      <c r="C1515" s="435" t="s">
        <v>172</v>
      </c>
      <c r="D1515" s="455">
        <v>1</v>
      </c>
      <c r="E1515" s="464"/>
      <c r="F1515" s="464">
        <f>$D1515*E1515</f>
        <v>0</v>
      </c>
      <c r="G1515" s="414"/>
    </row>
    <row r="1516" spans="1:7" x14ac:dyDescent="0.25">
      <c r="A1516" s="505" t="s">
        <v>36</v>
      </c>
      <c r="B1516" s="539" t="s">
        <v>1836</v>
      </c>
      <c r="C1516" s="540"/>
      <c r="D1516" s="541"/>
      <c r="E1516" s="508"/>
      <c r="F1516" s="509"/>
      <c r="G1516" s="466"/>
    </row>
    <row r="1517" spans="1:7" ht="75" x14ac:dyDescent="0.25">
      <c r="A1517" s="505"/>
      <c r="B1517" s="542" t="s">
        <v>575</v>
      </c>
      <c r="C1517" s="540"/>
      <c r="D1517" s="541"/>
      <c r="E1517" s="508"/>
      <c r="F1517" s="509"/>
      <c r="G1517" s="466"/>
    </row>
    <row r="1518" spans="1:7" x14ac:dyDescent="0.25">
      <c r="A1518" s="681"/>
      <c r="B1518" s="1588" t="s">
        <v>479</v>
      </c>
      <c r="C1518" s="1589"/>
      <c r="D1518" s="1590"/>
      <c r="E1518" s="682"/>
      <c r="F1518" s="683"/>
      <c r="G1518" s="500"/>
    </row>
    <row r="1519" spans="1:7" x14ac:dyDescent="0.25">
      <c r="A1519" s="413"/>
      <c r="B1519" s="452" t="s">
        <v>187</v>
      </c>
      <c r="C1519" s="435"/>
      <c r="D1519" s="450"/>
      <c r="E1519" s="464"/>
      <c r="F1519" s="464"/>
      <c r="G1519" s="414"/>
    </row>
    <row r="1520" spans="1:7" ht="30" x14ac:dyDescent="0.25">
      <c r="A1520" s="413"/>
      <c r="B1520" s="452" t="s">
        <v>189</v>
      </c>
      <c r="C1520" s="435"/>
      <c r="D1520" s="450"/>
      <c r="E1520" s="464"/>
      <c r="F1520" s="464"/>
      <c r="G1520" s="414"/>
    </row>
    <row r="1521" spans="1:7" ht="45" x14ac:dyDescent="0.25">
      <c r="A1521" s="413"/>
      <c r="B1521" s="452" t="s">
        <v>186</v>
      </c>
      <c r="C1521" s="435"/>
      <c r="D1521" s="450"/>
      <c r="E1521" s="464"/>
      <c r="F1521" s="464"/>
      <c r="G1521" s="414"/>
    </row>
    <row r="1522" spans="1:7" x14ac:dyDescent="0.25">
      <c r="A1522" s="413"/>
      <c r="B1522" s="452" t="s">
        <v>118</v>
      </c>
      <c r="C1522" s="435"/>
      <c r="D1522" s="450"/>
      <c r="E1522" s="464"/>
      <c r="F1522" s="464"/>
      <c r="G1522" s="414"/>
    </row>
    <row r="1523" spans="1:7" x14ac:dyDescent="0.25">
      <c r="A1523" s="413"/>
      <c r="B1523" s="435"/>
      <c r="C1523" s="435" t="s">
        <v>172</v>
      </c>
      <c r="D1523" s="455">
        <v>1</v>
      </c>
      <c r="E1523" s="464"/>
      <c r="F1523" s="464">
        <f>$D1523*E1523</f>
        <v>0</v>
      </c>
      <c r="G1523" s="414"/>
    </row>
    <row r="1524" spans="1:7" x14ac:dyDescent="0.25">
      <c r="A1524" s="505" t="s">
        <v>37</v>
      </c>
      <c r="B1524" s="539" t="s">
        <v>2040</v>
      </c>
      <c r="C1524" s="540"/>
      <c r="D1524" s="541"/>
      <c r="E1524" s="508"/>
      <c r="F1524" s="509"/>
      <c r="G1524" s="466"/>
    </row>
    <row r="1525" spans="1:7" ht="75" x14ac:dyDescent="0.25">
      <c r="A1525" s="505"/>
      <c r="B1525" s="542" t="s">
        <v>2041</v>
      </c>
      <c r="C1525" s="540"/>
      <c r="D1525" s="541"/>
      <c r="E1525" s="508"/>
      <c r="F1525" s="509"/>
      <c r="G1525" s="466"/>
    </row>
    <row r="1526" spans="1:7" x14ac:dyDescent="0.25">
      <c r="A1526" s="681"/>
      <c r="B1526" s="1588" t="s">
        <v>479</v>
      </c>
      <c r="C1526" s="1589"/>
      <c r="D1526" s="1590"/>
      <c r="E1526" s="682"/>
      <c r="F1526" s="683"/>
      <c r="G1526" s="500"/>
    </row>
    <row r="1527" spans="1:7" x14ac:dyDescent="0.25">
      <c r="A1527" s="413"/>
      <c r="B1527" s="452" t="s">
        <v>187</v>
      </c>
      <c r="C1527" s="435"/>
      <c r="D1527" s="450"/>
      <c r="E1527" s="464"/>
      <c r="F1527" s="464"/>
      <c r="G1527" s="414"/>
    </row>
    <row r="1528" spans="1:7" ht="30" x14ac:dyDescent="0.25">
      <c r="A1528" s="413"/>
      <c r="B1528" s="452" t="s">
        <v>189</v>
      </c>
      <c r="C1528" s="435"/>
      <c r="D1528" s="450"/>
      <c r="E1528" s="464"/>
      <c r="F1528" s="464"/>
      <c r="G1528" s="414"/>
    </row>
    <row r="1529" spans="1:7" ht="45" x14ac:dyDescent="0.25">
      <c r="A1529" s="413"/>
      <c r="B1529" s="452" t="s">
        <v>186</v>
      </c>
      <c r="C1529" s="435"/>
      <c r="D1529" s="450"/>
      <c r="E1529" s="464"/>
      <c r="F1529" s="464"/>
      <c r="G1529" s="414"/>
    </row>
    <row r="1530" spans="1:7" x14ac:dyDescent="0.25">
      <c r="A1530" s="413"/>
      <c r="B1530" s="452" t="s">
        <v>118</v>
      </c>
      <c r="C1530" s="435"/>
      <c r="D1530" s="450"/>
      <c r="E1530" s="464"/>
      <c r="F1530" s="464"/>
      <c r="G1530" s="414"/>
    </row>
    <row r="1531" spans="1:7" x14ac:dyDescent="0.25">
      <c r="A1531" s="413"/>
      <c r="B1531" s="435"/>
      <c r="C1531" s="435" t="s">
        <v>172</v>
      </c>
      <c r="D1531" s="455">
        <v>1</v>
      </c>
      <c r="E1531" s="464"/>
      <c r="F1531" s="464">
        <f>$D1531*E1531</f>
        <v>0</v>
      </c>
      <c r="G1531" s="414"/>
    </row>
    <row r="1532" spans="1:7" x14ac:dyDescent="0.25">
      <c r="A1532" s="505" t="s">
        <v>38</v>
      </c>
      <c r="B1532" s="539" t="s">
        <v>507</v>
      </c>
      <c r="C1532" s="540"/>
      <c r="D1532" s="541"/>
      <c r="E1532" s="508"/>
      <c r="F1532" s="509"/>
      <c r="G1532" s="466"/>
    </row>
    <row r="1533" spans="1:7" ht="30" x14ac:dyDescent="0.25">
      <c r="A1533" s="505"/>
      <c r="B1533" s="542" t="s">
        <v>521</v>
      </c>
      <c r="C1533" s="540"/>
      <c r="D1533" s="541"/>
      <c r="E1533" s="508"/>
      <c r="F1533" s="509"/>
      <c r="G1533" s="466"/>
    </row>
    <row r="1534" spans="1:7" ht="30" x14ac:dyDescent="0.25">
      <c r="A1534" s="465"/>
      <c r="B1534" s="456" t="s">
        <v>508</v>
      </c>
      <c r="C1534" s="454"/>
      <c r="D1534" s="455"/>
      <c r="E1534" s="467"/>
      <c r="F1534" s="467"/>
      <c r="G1534" s="466"/>
    </row>
    <row r="1535" spans="1:7" x14ac:dyDescent="0.25">
      <c r="A1535" s="465"/>
      <c r="B1535" s="456" t="s">
        <v>496</v>
      </c>
      <c r="C1535" s="454"/>
      <c r="D1535" s="455"/>
      <c r="E1535" s="467"/>
      <c r="F1535" s="467"/>
      <c r="G1535" s="466"/>
    </row>
    <row r="1536" spans="1:7" x14ac:dyDescent="0.25">
      <c r="A1536" s="465"/>
      <c r="B1536" s="454"/>
      <c r="C1536" s="454" t="s">
        <v>54</v>
      </c>
      <c r="D1536" s="455">
        <v>176</v>
      </c>
      <c r="E1536" s="467"/>
      <c r="F1536" s="467">
        <f>$D1536*E1536</f>
        <v>0</v>
      </c>
      <c r="G1536" s="466"/>
    </row>
    <row r="1537" spans="1:8" x14ac:dyDescent="0.25">
      <c r="A1537" s="505" t="s">
        <v>39</v>
      </c>
      <c r="B1537" s="539" t="s">
        <v>566</v>
      </c>
      <c r="C1537" s="540"/>
      <c r="D1537" s="541"/>
      <c r="E1537" s="508"/>
      <c r="F1537" s="509"/>
      <c r="G1537" s="466"/>
    </row>
    <row r="1538" spans="1:8" ht="135" x14ac:dyDescent="0.25">
      <c r="A1538" s="505"/>
      <c r="B1538" s="542" t="s">
        <v>520</v>
      </c>
      <c r="C1538" s="540"/>
      <c r="D1538" s="541"/>
      <c r="E1538" s="508"/>
      <c r="F1538" s="509"/>
      <c r="G1538" s="466"/>
    </row>
    <row r="1539" spans="1:8" x14ac:dyDescent="0.25">
      <c r="A1539" s="465"/>
      <c r="B1539" s="456" t="s">
        <v>118</v>
      </c>
      <c r="C1539" s="454"/>
      <c r="D1539" s="455"/>
      <c r="E1539" s="467"/>
      <c r="F1539" s="467"/>
      <c r="G1539" s="466"/>
    </row>
    <row r="1540" spans="1:8" x14ac:dyDescent="0.25">
      <c r="A1540" s="465"/>
      <c r="B1540" s="454"/>
      <c r="C1540" s="454" t="s">
        <v>172</v>
      </c>
      <c r="D1540" s="455">
        <v>3</v>
      </c>
      <c r="E1540" s="467"/>
      <c r="F1540" s="467">
        <f>$D1540*E1540</f>
        <v>0</v>
      </c>
      <c r="G1540" s="466"/>
    </row>
    <row r="1541" spans="1:8" ht="15.75" x14ac:dyDescent="0.25">
      <c r="A1541" s="505" t="s">
        <v>40</v>
      </c>
      <c r="B1541" s="539" t="s">
        <v>565</v>
      </c>
      <c r="C1541" s="1640"/>
      <c r="D1541" s="1640"/>
      <c r="E1541" s="709"/>
      <c r="F1541" s="709"/>
      <c r="G1541" s="709"/>
      <c r="H1541" s="557"/>
    </row>
    <row r="1542" spans="1:8" ht="30" x14ac:dyDescent="0.25">
      <c r="A1542" s="505"/>
      <c r="B1542" s="1642" t="s">
        <v>2183</v>
      </c>
      <c r="C1542" s="1640"/>
      <c r="D1542" s="1640"/>
      <c r="E1542" s="709"/>
      <c r="F1542" s="709"/>
      <c r="G1542" s="709"/>
      <c r="H1542" s="557"/>
    </row>
    <row r="1543" spans="1:8" ht="15.75" x14ac:dyDescent="0.25">
      <c r="A1543" s="723"/>
      <c r="B1543" s="1642" t="s">
        <v>2714</v>
      </c>
      <c r="C1543" s="1643"/>
      <c r="D1543" s="1643"/>
      <c r="E1543" s="727"/>
      <c r="F1543" s="727"/>
      <c r="G1543" s="727"/>
      <c r="H1543" s="557"/>
    </row>
    <row r="1544" spans="1:8" ht="15.75" x14ac:dyDescent="0.25">
      <c r="A1544" s="723"/>
      <c r="B1544" s="1785" t="s">
        <v>2713</v>
      </c>
      <c r="C1544" s="1643"/>
      <c r="D1544" s="1643"/>
      <c r="E1544" s="727"/>
      <c r="F1544" s="727"/>
      <c r="G1544" s="727"/>
      <c r="H1544" s="557"/>
    </row>
    <row r="1545" spans="1:8" ht="60" x14ac:dyDescent="0.25">
      <c r="A1545" s="723"/>
      <c r="B1545" s="1642" t="s">
        <v>2184</v>
      </c>
      <c r="C1545" s="1643"/>
      <c r="D1545" s="1643"/>
      <c r="E1545" s="727"/>
      <c r="F1545" s="727"/>
      <c r="G1545" s="727"/>
      <c r="H1545" s="557"/>
    </row>
    <row r="1546" spans="1:8" ht="15.75" x14ac:dyDescent="0.25">
      <c r="A1546" s="688"/>
      <c r="B1546" s="1577" t="s">
        <v>512</v>
      </c>
      <c r="C1546" s="1640"/>
      <c r="D1546" s="1640"/>
      <c r="E1546" s="709"/>
      <c r="F1546" s="709"/>
      <c r="G1546" s="709"/>
      <c r="H1546" s="557"/>
    </row>
    <row r="1547" spans="1:8" ht="15.75" x14ac:dyDescent="0.25">
      <c r="A1547" s="710"/>
      <c r="B1547" s="1641"/>
      <c r="C1547" s="435" t="s">
        <v>172</v>
      </c>
      <c r="D1547" s="455">
        <v>1</v>
      </c>
      <c r="E1547" s="464"/>
      <c r="F1547" s="464">
        <f>$D1547*E1547</f>
        <v>0</v>
      </c>
      <c r="G1547" s="709"/>
      <c r="H1547" s="557"/>
    </row>
    <row r="1548" spans="1:8" x14ac:dyDescent="0.25">
      <c r="A1548" s="505" t="s">
        <v>56</v>
      </c>
      <c r="B1548" s="539" t="s">
        <v>576</v>
      </c>
      <c r="C1548" s="540"/>
      <c r="D1548" s="541"/>
      <c r="E1548" s="508"/>
      <c r="F1548" s="509"/>
      <c r="G1548" s="466"/>
    </row>
    <row r="1549" spans="1:8" ht="90" x14ac:dyDescent="0.25">
      <c r="A1549" s="505"/>
      <c r="B1549" s="542" t="s">
        <v>567</v>
      </c>
      <c r="C1549" s="540"/>
      <c r="D1549" s="541"/>
      <c r="E1549" s="508"/>
      <c r="F1549" s="509"/>
      <c r="G1549" s="466"/>
    </row>
    <row r="1550" spans="1:8" x14ac:dyDescent="0.25">
      <c r="A1550" s="465"/>
      <c r="B1550" s="456" t="s">
        <v>118</v>
      </c>
      <c r="C1550" s="454"/>
      <c r="D1550" s="455"/>
      <c r="E1550" s="467"/>
      <c r="F1550" s="467"/>
      <c r="G1550" s="466"/>
    </row>
    <row r="1551" spans="1:8" x14ac:dyDescent="0.25">
      <c r="A1551" s="465"/>
      <c r="B1551" s="454"/>
      <c r="C1551" s="454" t="s">
        <v>172</v>
      </c>
      <c r="D1551" s="455">
        <v>20</v>
      </c>
      <c r="E1551" s="467"/>
      <c r="F1551" s="467">
        <f>$D1551*E1551</f>
        <v>0</v>
      </c>
      <c r="G1551" s="466"/>
    </row>
    <row r="1552" spans="1:8" x14ac:dyDescent="0.25">
      <c r="A1552" s="696"/>
      <c r="B1552" s="696"/>
      <c r="C1552" s="696"/>
      <c r="D1552" s="696"/>
      <c r="E1552" s="696"/>
      <c r="F1552" s="696"/>
      <c r="G1552" s="696"/>
    </row>
    <row r="1553" spans="1:7" ht="15.75" x14ac:dyDescent="0.25">
      <c r="A1553" s="472" t="s">
        <v>2046</v>
      </c>
      <c r="B1553" s="473" t="s">
        <v>518</v>
      </c>
      <c r="C1553" s="472"/>
      <c r="D1553" s="520"/>
      <c r="E1553" s="477"/>
      <c r="F1553" s="477">
        <f>SUM(F1494:F1552)</f>
        <v>0</v>
      </c>
    </row>
    <row r="1554" spans="1:7" x14ac:dyDescent="0.25">
      <c r="A1554" s="413"/>
      <c r="B1554" s="414"/>
      <c r="C1554" s="414"/>
      <c r="D1554" s="414"/>
      <c r="E1554" s="414"/>
      <c r="F1554" s="414"/>
    </row>
    <row r="1555" spans="1:7" x14ac:dyDescent="0.25">
      <c r="A1555" s="413"/>
      <c r="B1555" s="414"/>
      <c r="C1555" s="414"/>
      <c r="D1555" s="414"/>
      <c r="E1555" s="414"/>
      <c r="F1555" s="414"/>
      <c r="G1555" s="414"/>
    </row>
  </sheetData>
  <sheetProtection password="CC0A" sheet="1" objects="1" scenarios="1"/>
  <protectedRanges>
    <protectedRange sqref="G21:G43 E21:E43 E50:E55 G50:G55 G64:G81 E64:E81 G9:G11 E9:E11" name="Range1"/>
    <protectedRange sqref="G56:G63 E56:E63" name="Range1_1_1"/>
    <protectedRange sqref="E44:E49 G44:G49" name="Range1_2"/>
    <protectedRange sqref="G1120:G1128 G1162 G1169:G1177 G1184:G1192 G1147:G1155 G1214:G1222 G1229:G1237 G1199:G1203 G1205:G1207 G1246:G1250" name="Range1_3"/>
    <protectedRange sqref="E1120:E1128 E1162 E1169:E1177 E1184:E1192 E1147:E1155 E1214:E1222 E1229:E1237 E1199:E1203 E1205:E1207 E1246:E1250" name="Range1_7"/>
    <protectedRange sqref="G1156:G1161 G1163:G1168 G1178:G1183 G1193:G1198 G1204 G1129:G1146 G1238:G1242 G1208:G1213 G1258" name="Range1_1_2"/>
    <protectedRange sqref="E1156:E1161 E1163:E1168 E1178:E1183 E1193:E1198 E1204 E1129:E1146 E1238:E1242 E1208:E1213 E1258" name="Range1_7_1"/>
    <protectedRange sqref="G1272" name="Range1_1_3"/>
    <protectedRange sqref="E1272" name="Range1_7_1_1"/>
    <protectedRange sqref="G1296 G1323" name="Range1_1_4"/>
    <protectedRange sqref="E1323:E1343 E1296:E1316" name="Range1_7_1_2"/>
    <protectedRange sqref="E1289:E1295 G1289:G1295 G1317:G1322 E1317:E1322" name="Range1_2_1"/>
    <protectedRange sqref="G1356:G1358 G1361:G1362" name="Range1_1_5"/>
    <protectedRange sqref="E1356:E1358 E1361:E1362" name="Range1_7_1_3"/>
    <protectedRange sqref="E1348:E1355 G1348:G1355 E1359:E1360 G1359:G1360" name="Range1_2_2"/>
    <protectedRange sqref="G1383" name="Range1_1_7"/>
    <protectedRange sqref="E1487" name="Range1_7_1_5"/>
    <protectedRange sqref="G1367:G1377 E1383:E1384 E1367:E1377" name="Range1_2_4"/>
    <protectedRange sqref="G1403 G1436 G1387:G1389 G1447 G1417 G1378:G1382 G1453:G1454 G1422:G1423" name="Range1_2_1_2"/>
    <protectedRange sqref="G1385:G1386 E1385:E1386 G1404:G1405 E1404:E1405 E1390:E1402 G1390:G1402" name="Range1_9"/>
    <protectedRange sqref="G1406:G1416 E1406:E1416 G1418:G1421 E1418:E1421 E1424:E1433 G1424:G1433" name="Range1_3_2"/>
    <protectedRange sqref="G1434:G1435 E1434:E1435 G1437:G1446 E1437:E1446 G1448:G1452 E1448:E1452 G1455:G1456 E1455:E1456" name="Range1_4_2"/>
    <protectedRange sqref="G1457:G1460 E1457:E1460 G1467 E1467 G1470 E1470 G1473 E1473 G1476 E1476" name="Range1_5_1"/>
    <protectedRange sqref="E1465:E1466 G1465:G1466 E1468:E1469 G1468:G1469 E1471:E1472 G1471:G1472 E1474:E1475 G1474:G1475" name="Range1_6_1"/>
    <protectedRange sqref="E1477:E1486 G1477:G1486" name="Range1_7_3"/>
    <protectedRange sqref="G1461:G1464 E1461:E1464" name="Range1_8_1"/>
    <protectedRange sqref="E1548:E1551 G1548:G1551 G1492:G1540 E1492:E1540" name="Range1_2_3"/>
    <protectedRange sqref="E1552 G1552" name="Range1_4"/>
    <protectedRange sqref="G1541:G1547 E1541:E1547" name="Range1_7_2"/>
    <protectedRange sqref="G1223:G1228" name="Range1_1_2_1"/>
    <protectedRange sqref="E1223:E1228" name="Range1_7_1_4"/>
    <protectedRange sqref="G1251:G1252" name="Range1_3_1"/>
    <protectedRange sqref="E1251:E1252" name="Range1_7_4"/>
    <protectedRange sqref="G1244:G1245" name="Range1_3_3"/>
    <protectedRange sqref="E1244:E1245" name="Range1_7_5"/>
    <protectedRange sqref="G1253:G1257" name="Range1_1_2_2"/>
    <protectedRange sqref="E1253:E1257" name="Range1_7_1_6"/>
  </protectedRanges>
  <mergeCells count="5">
    <mergeCell ref="C1393:F1394"/>
    <mergeCell ref="C1402:E1402"/>
    <mergeCell ref="C1407:D1408"/>
    <mergeCell ref="E1407:F1408"/>
    <mergeCell ref="C1400:E1400"/>
  </mergeCells>
  <pageMargins left="0.7" right="0.7" top="0.75" bottom="0.75" header="0.51180555555555496" footer="0.51180555555555496"/>
  <pageSetup paperSize="9" scale="71" firstPageNumber="0" fitToHeight="0" orientation="portrait" r:id="rId1"/>
  <headerFooter>
    <oddFooter>&amp;LGRAĐEVINSKO OBRTNIČKI RADOVI&amp;RStranica &amp;P od &amp;N</oddFooter>
  </headerFooter>
  <rowBreaks count="25" manualBreakCount="25">
    <brk id="72" max="10" man="1"/>
    <brk id="87" max="10" man="1"/>
    <brk id="125" max="10" man="1"/>
    <brk id="162" max="10" man="1"/>
    <brk id="198" max="10" man="1"/>
    <brk id="233" max="10" man="1"/>
    <brk id="267" max="10" man="1"/>
    <brk id="303" max="10" man="1"/>
    <brk id="676" max="10" man="1"/>
    <brk id="776" max="10" man="1"/>
    <brk id="824" max="10" man="1"/>
    <brk id="860" max="10" man="1"/>
    <brk id="961" max="10" man="1"/>
    <brk id="985" max="10" man="1"/>
    <brk id="1030" max="10" man="1"/>
    <brk id="1063" max="10" man="1"/>
    <brk id="1098" max="10" man="1"/>
    <brk id="1198" max="10" man="1"/>
    <brk id="1237" max="10" man="1"/>
    <brk id="1286" max="10" man="1"/>
    <brk id="1334" max="10" man="1"/>
    <brk id="1391" max="10" man="1"/>
    <brk id="1433" max="10" man="1"/>
    <brk id="1470" max="10" man="1"/>
    <brk id="1507" max="10"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Radni listovi</vt:lpstr>
      </vt:variant>
      <vt:variant>
        <vt:i4>29</vt:i4>
      </vt:variant>
      <vt:variant>
        <vt:lpstr>Imenovani rasponi</vt:lpstr>
      </vt:variant>
      <vt:variant>
        <vt:i4>38</vt:i4>
      </vt:variant>
    </vt:vector>
  </HeadingPairs>
  <TitlesOfParts>
    <vt:vector size="67" baseType="lpstr">
      <vt:lpstr>SADRŽAJ_GO RADOVI</vt:lpstr>
      <vt:lpstr>1A_Pripremni radovi i rušenje</vt:lpstr>
      <vt:lpstr>1B_Zemljani radovi</vt:lpstr>
      <vt:lpstr>1C_Betonski i AB radovi</vt:lpstr>
      <vt:lpstr>1D_Asfalterski radovi  </vt:lpstr>
      <vt:lpstr>1E_Čelična konstrukcija</vt:lpstr>
      <vt:lpstr>1F_Zidarski radovi</vt:lpstr>
      <vt:lpstr>1G_Izolaterski radovi</vt:lpstr>
      <vt:lpstr>2_Obrtnički radovi</vt:lpstr>
      <vt:lpstr>GO_REKAPITULACIJA</vt:lpstr>
      <vt:lpstr>Vodovod</vt:lpstr>
      <vt:lpstr>S. Odvodnja</vt:lpstr>
      <vt:lpstr>O. Odvodnja</vt:lpstr>
      <vt:lpstr>VIK_REKAPITULACIJA </vt:lpstr>
      <vt:lpstr>Dizalo</vt:lpstr>
      <vt:lpstr>ELEKTRORADOVI</vt:lpstr>
      <vt:lpstr>Rekapitulacija_elektoradovi</vt:lpstr>
      <vt:lpstr>STROJARTSTVO - OPĆI UVJETI</vt:lpstr>
      <vt:lpstr>dvorana</vt:lpstr>
      <vt:lpstr>CAFFE BAR</vt:lpstr>
      <vt:lpstr>KOMER.PROSTOR</vt:lpstr>
      <vt:lpstr>MJESNI ODBOR</vt:lpstr>
      <vt:lpstr>Napomena</vt:lpstr>
      <vt:lpstr>F.1. OPREMA</vt:lpstr>
      <vt:lpstr>F.2. RADOVI</vt:lpstr>
      <vt:lpstr>F.3. EL. MATERIJAL</vt:lpstr>
      <vt:lpstr>Rekapitulacija</vt:lpstr>
      <vt:lpstr>Hortikultura</vt:lpstr>
      <vt:lpstr>REKAPITULACIJA </vt:lpstr>
      <vt:lpstr>'CAFFE BAR'!Excel_BuiltIn__FilterDatabase</vt:lpstr>
      <vt:lpstr>dvorana!Excel_BuiltIn__FilterDatabase</vt:lpstr>
      <vt:lpstr>KOMER.PROSTOR!Excel_BuiltIn__FilterDatabase</vt:lpstr>
      <vt:lpstr>'MJESNI ODBOR'!Excel_BuiltIn__FilterDatabase</vt:lpstr>
      <vt:lpstr>'CAFFE BAR'!Ispis_naslova</vt:lpstr>
      <vt:lpstr>dvorana!Ispis_naslova</vt:lpstr>
      <vt:lpstr>ELEKTRORADOVI!Ispis_naslova</vt:lpstr>
      <vt:lpstr>'F.1. OPREMA'!Ispis_naslova</vt:lpstr>
      <vt:lpstr>'F.2. RADOVI'!Ispis_naslova</vt:lpstr>
      <vt:lpstr>'F.3. EL. MATERIJAL'!Ispis_naslova</vt:lpstr>
      <vt:lpstr>KOMER.PROSTOR!Ispis_naslova</vt:lpstr>
      <vt:lpstr>'MJESNI ODBOR'!Ispis_naslova</vt:lpstr>
      <vt:lpstr>Rekapitulacija!Ispis_naslova</vt:lpstr>
      <vt:lpstr>'1A_Pripremni radovi i rušenje'!Podrucje_ispisa</vt:lpstr>
      <vt:lpstr>'1B_Zemljani radovi'!Podrucje_ispisa</vt:lpstr>
      <vt:lpstr>'1C_Betonski i AB radovi'!Podrucje_ispisa</vt:lpstr>
      <vt:lpstr>'1D_Asfalterski radovi  '!Podrucje_ispisa</vt:lpstr>
      <vt:lpstr>'1E_Čelična konstrukcija'!Podrucje_ispisa</vt:lpstr>
      <vt:lpstr>'1F_Zidarski radovi'!Podrucje_ispisa</vt:lpstr>
      <vt:lpstr>'1G_Izolaterski radovi'!Podrucje_ispisa</vt:lpstr>
      <vt:lpstr>'2_Obrtnički radovi'!Podrucje_ispisa</vt:lpstr>
      <vt:lpstr>'CAFFE BAR'!Podrucje_ispisa</vt:lpstr>
      <vt:lpstr>dvorana!Podrucje_ispisa</vt:lpstr>
      <vt:lpstr>'F.2. RADOVI'!Podrucje_ispisa</vt:lpstr>
      <vt:lpstr>'F.3. EL. MATERIJAL'!Podrucje_ispisa</vt:lpstr>
      <vt:lpstr>GO_REKAPITULACIJA!Podrucje_ispisa</vt:lpstr>
      <vt:lpstr>KOMER.PROSTOR!Podrucje_ispisa</vt:lpstr>
      <vt:lpstr>'MJESNI ODBOR'!Podrucje_ispisa</vt:lpstr>
      <vt:lpstr>Napomena!Podrucje_ispisa</vt:lpstr>
      <vt:lpstr>'O. Odvodnja'!Podrucje_ispisa</vt:lpstr>
      <vt:lpstr>Rekapitulacija!Podrucje_ispisa</vt:lpstr>
      <vt:lpstr>'REKAPITULACIJA '!Podrucje_ispisa</vt:lpstr>
      <vt:lpstr>Rekapitulacija_elektoradovi!Podrucje_ispisa</vt:lpstr>
      <vt:lpstr>'S. Odvodnja'!Podrucje_ispisa</vt:lpstr>
      <vt:lpstr>'SADRŽAJ_GO RADOVI'!Podrucje_ispisa</vt:lpstr>
      <vt:lpstr>'STROJARTSTVO - OPĆI UVJETI'!Podrucje_ispisa</vt:lpstr>
      <vt:lpstr>'VIK_REKAPITULACIJA '!Podrucje_ispisa</vt:lpstr>
      <vt:lpstr>Vodovod!Podrucje_ispisa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 Fabris</dc:creator>
  <cp:lastModifiedBy>Martina Tomašić</cp:lastModifiedBy>
  <cp:revision>0</cp:revision>
  <cp:lastPrinted>2018-04-21T18:03:55Z</cp:lastPrinted>
  <dcterms:created xsi:type="dcterms:W3CDTF">2014-03-31T06:12:33Z</dcterms:created>
  <dcterms:modified xsi:type="dcterms:W3CDTF">2018-06-01T08:56:34Z</dcterms:modified>
  <dc:language>hr-HR</dc:language>
</cp:coreProperties>
</file>